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ROZPOČET/Rozpočet 2025/Rozpočtová opatření/"/>
    </mc:Choice>
  </mc:AlternateContent>
  <xr:revisionPtr revIDLastSave="0" documentId="8_{C7BB2C6C-6424-47B9-990D-F73A94AF0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p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K84" i="1"/>
  <c r="K81" i="1"/>
  <c r="K71" i="1"/>
  <c r="K59" i="1"/>
  <c r="K55" i="1"/>
  <c r="K54" i="1"/>
  <c r="K52" i="1"/>
  <c r="K44" i="1"/>
</calcChain>
</file>

<file path=xl/sharedStrings.xml><?xml version="1.0" encoding="utf-8"?>
<sst xmlns="http://schemas.openxmlformats.org/spreadsheetml/2006/main" count="282" uniqueCount="167">
  <si>
    <t>Rozpočtové opatření</t>
  </si>
  <si>
    <t>00261220 Město Česká Kamenice</t>
  </si>
  <si>
    <t>Datum:21.11.2025</t>
  </si>
  <si>
    <t>Čas:10:34:36</t>
  </si>
  <si>
    <t>Rozpočtové změny</t>
  </si>
  <si>
    <t>Rozpočtové opatření číslo :</t>
  </si>
  <si>
    <t>6</t>
  </si>
  <si>
    <t>Číslo usnesení :</t>
  </si>
  <si>
    <t>Evidenční číslo rozpočtového opatření :</t>
  </si>
  <si>
    <t>Název rozpočtového opatření :</t>
  </si>
  <si>
    <t>Schváleno dne :</t>
  </si>
  <si>
    <t>21.11.2025</t>
  </si>
  <si>
    <t>Důvodová zpráva k rozpočtovému opatření:</t>
  </si>
  <si>
    <t>PŘÍJMY</t>
  </si>
  <si>
    <t>Daňové příjmy</t>
  </si>
  <si>
    <t>Stav před změnou</t>
  </si>
  <si>
    <t>Úprava rozpočtu</t>
  </si>
  <si>
    <t>Upravený rozpočet</t>
  </si>
  <si>
    <t>Popis</t>
  </si>
  <si>
    <t>ODPA</t>
  </si>
  <si>
    <t>POL</t>
  </si>
  <si>
    <t>NZUZ</t>
  </si>
  <si>
    <t>ORG</t>
  </si>
  <si>
    <t>ORJ</t>
  </si>
  <si>
    <t>KAP</t>
  </si>
  <si>
    <t>1361</t>
  </si>
  <si>
    <t>Správní poplatky</t>
  </si>
  <si>
    <t>Celkem za Daňové příjmy</t>
  </si>
  <si>
    <t>Nedaňové příjmy</t>
  </si>
  <si>
    <t>3299</t>
  </si>
  <si>
    <t>2111</t>
  </si>
  <si>
    <t>Univerzita třetího věku</t>
  </si>
  <si>
    <t>3412</t>
  </si>
  <si>
    <t>5300000000</t>
  </si>
  <si>
    <t>Energie ubytovna sportovní hala</t>
  </si>
  <si>
    <t>7400000000</t>
  </si>
  <si>
    <t>Příjmy koupaliště</t>
  </si>
  <si>
    <t>3612</t>
  </si>
  <si>
    <t>2119</t>
  </si>
  <si>
    <t>Věcná břemena</t>
  </si>
  <si>
    <t>3613</t>
  </si>
  <si>
    <t>3632</t>
  </si>
  <si>
    <t>Hroby příjmy</t>
  </si>
  <si>
    <t>3639</t>
  </si>
  <si>
    <t>Příjmy za likvidaci objemného odpadu</t>
  </si>
  <si>
    <t>Celkem za Nedaňové příjmy</t>
  </si>
  <si>
    <t>Přijaté transfery</t>
  </si>
  <si>
    <t>4213</t>
  </si>
  <si>
    <t>90504</t>
  </si>
  <si>
    <t>2023020400</t>
  </si>
  <si>
    <t>Dotace na rekonstrukci Lidické 204</t>
  </si>
  <si>
    <t>4216</t>
  </si>
  <si>
    <t>149517519</t>
  </si>
  <si>
    <t>2020001000</t>
  </si>
  <si>
    <t>Dotace na Chodník Žižkova ul.</t>
  </si>
  <si>
    <t>13502</t>
  </si>
  <si>
    <t>2024003500</t>
  </si>
  <si>
    <t>TZ Dotace na přízení nízkoemisního vozidla</t>
  </si>
  <si>
    <t>170513502</t>
  </si>
  <si>
    <t>Celkem za Přijaté transfery</t>
  </si>
  <si>
    <t>Celkem PŘÍJMY</t>
  </si>
  <si>
    <t>VÝDAJE</t>
  </si>
  <si>
    <t>Běžné výdaje</t>
  </si>
  <si>
    <t>2212</t>
  </si>
  <si>
    <t>5171</t>
  </si>
  <si>
    <t>2019120000</t>
  </si>
  <si>
    <t>Osadní výbor Kerhartice</t>
  </si>
  <si>
    <t>2219</t>
  </si>
  <si>
    <t>5141</t>
  </si>
  <si>
    <t>Úroky k úvěru na akci Chodník Žižkova a Nízkopráh</t>
  </si>
  <si>
    <t>2310</t>
  </si>
  <si>
    <t>2021000700</t>
  </si>
  <si>
    <t>Úroky z úvěru na akci vodovod Líska</t>
  </si>
  <si>
    <t>5021</t>
  </si>
  <si>
    <t>Univerzita třetího větu</t>
  </si>
  <si>
    <t>3322</t>
  </si>
  <si>
    <t>2023000300</t>
  </si>
  <si>
    <t>Doplatek za první etapu opravy hrobky Preidlovy</t>
  </si>
  <si>
    <t>3392</t>
  </si>
  <si>
    <t>5137</t>
  </si>
  <si>
    <t>2025000043</t>
  </si>
  <si>
    <t>Vánoční osvětlení</t>
  </si>
  <si>
    <t>5909</t>
  </si>
  <si>
    <t>2025000007</t>
  </si>
  <si>
    <t>Projekt Rabštejn</t>
  </si>
  <si>
    <t>5331</t>
  </si>
  <si>
    <t>Provozní příspěvek MSČK (vánoční osvětlení + koupaliště)</t>
  </si>
  <si>
    <t>3722</t>
  </si>
  <si>
    <t>5169</t>
  </si>
  <si>
    <t>6500000000</t>
  </si>
  <si>
    <t>Sběrný dvůr</t>
  </si>
  <si>
    <t>3745</t>
  </si>
  <si>
    <t>5139</t>
  </si>
  <si>
    <t>1400</t>
  </si>
  <si>
    <t>Veřejná zeleň</t>
  </si>
  <si>
    <t>4379</t>
  </si>
  <si>
    <t>TZ přízení nízkoemisního vozidla</t>
  </si>
  <si>
    <t>5311</t>
  </si>
  <si>
    <t>5220000000</t>
  </si>
  <si>
    <t>Kamerový systém</t>
  </si>
  <si>
    <t>6399</t>
  </si>
  <si>
    <t>5362</t>
  </si>
  <si>
    <t>DPH</t>
  </si>
  <si>
    <t>6409</t>
  </si>
  <si>
    <t>Energetický specialista</t>
  </si>
  <si>
    <t>5901</t>
  </si>
  <si>
    <t>Rezerva</t>
  </si>
  <si>
    <t>2025000014</t>
  </si>
  <si>
    <t>Workcamp 2025</t>
  </si>
  <si>
    <t>Celkem za Běžné výdaje</t>
  </si>
  <si>
    <t>Kapitálové výdaje</t>
  </si>
  <si>
    <t>6121</t>
  </si>
  <si>
    <t>2020000500</t>
  </si>
  <si>
    <t>Rekonstrukce prostorů kolem domu kultury</t>
  </si>
  <si>
    <t>2021003200</t>
  </si>
  <si>
    <t>Místo pro přecházení ul. Lužická</t>
  </si>
  <si>
    <t>2019102000</t>
  </si>
  <si>
    <t>Výstavba chodníku Děčínská ul.</t>
  </si>
  <si>
    <t>Chodník Žižkova ul.</t>
  </si>
  <si>
    <t>2021002600</t>
  </si>
  <si>
    <t>Vybudování chodníku ul. Lipová - Jakubské náměstí</t>
  </si>
  <si>
    <t>00320</t>
  </si>
  <si>
    <t>2024001300</t>
  </si>
  <si>
    <t>PD cyklostezka Studenec Kerhartice</t>
  </si>
  <si>
    <t>2025000021</t>
  </si>
  <si>
    <t>Odstavné plochy</t>
  </si>
  <si>
    <t>2025000024</t>
  </si>
  <si>
    <t>Vodní prvek Nerudova ul. náměstíčko u Orloje</t>
  </si>
  <si>
    <t>2321</t>
  </si>
  <si>
    <t>2020001800</t>
  </si>
  <si>
    <t>DČOV</t>
  </si>
  <si>
    <t>3111</t>
  </si>
  <si>
    <t>2022050300</t>
  </si>
  <si>
    <t>PD na revitalizaci školní zahrady u MŠ Palackého</t>
  </si>
  <si>
    <t>2024050300</t>
  </si>
  <si>
    <t>Dětská skupina</t>
  </si>
  <si>
    <t>3231</t>
  </si>
  <si>
    <t>2023323100</t>
  </si>
  <si>
    <t>Energetické úspory na ZUŠ</t>
  </si>
  <si>
    <t>2024002300</t>
  </si>
  <si>
    <t>TZ Projekty BDI</t>
  </si>
  <si>
    <t>17527</t>
  </si>
  <si>
    <t>2024020400</t>
  </si>
  <si>
    <t>Rekonstrukce BD Lidická 204</t>
  </si>
  <si>
    <t>5670000000</t>
  </si>
  <si>
    <t>Obytná zóna Skalka</t>
  </si>
  <si>
    <t>3635</t>
  </si>
  <si>
    <t>6119</t>
  </si>
  <si>
    <t>Územní plán změny</t>
  </si>
  <si>
    <t>2019190000</t>
  </si>
  <si>
    <t>Opěrná zeď v Jateční ul.</t>
  </si>
  <si>
    <t>4375</t>
  </si>
  <si>
    <t>5950000000</t>
  </si>
  <si>
    <t>Nízkoprahové centrum</t>
  </si>
  <si>
    <t>6123</t>
  </si>
  <si>
    <t>TZ Pořízení nízkoemisního vozidla</t>
  </si>
  <si>
    <t>5512</t>
  </si>
  <si>
    <t>2022551200</t>
  </si>
  <si>
    <t>Nástavba nad garážemi SDH</t>
  </si>
  <si>
    <t>Celkem za Kapitálové výdaje</t>
  </si>
  <si>
    <t>Celkem VÝDAJE</t>
  </si>
  <si>
    <t>FINANCOVÁNÍ</t>
  </si>
  <si>
    <t>Financování</t>
  </si>
  <si>
    <t>8124</t>
  </si>
  <si>
    <t>Snížení mimořádné splátky úvěru na Chodník Žižkova a Nízkopráh</t>
  </si>
  <si>
    <t>Celkem za Financování</t>
  </si>
  <si>
    <t>Celkem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</si>
</sst>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Aptos Narrow"/>
      <family val="2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u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sz val="12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0" xfId="0"/>
    <xf numFmtId="0" fontId="1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topLeftCell="A70" workbookViewId="0">
      <selection activeCell="K86" sqref="K86"/>
    </sheetView>
  </sheetViews>
  <sheetFormatPr defaultRowHeight="15" x14ac:dyDescent="0.25"/>
  <cols>
    <col min="1" max="6" width="10.7109375" customWidth="1"/>
    <col min="7" max="9" width="15.7109375" customWidth="1"/>
    <col min="10" max="10" width="28.7109375" customWidth="1"/>
    <col min="11" max="11" width="11.42578125" bestFit="1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7" t="s">
        <v>0</v>
      </c>
    </row>
    <row r="2" spans="1:10" x14ac:dyDescent="0.25">
      <c r="A2" s="9"/>
      <c r="B2" s="9"/>
      <c r="C2" s="19" t="s">
        <v>1</v>
      </c>
      <c r="D2" s="19"/>
      <c r="E2" s="19"/>
      <c r="F2" s="19"/>
      <c r="G2" s="19"/>
      <c r="H2" s="19"/>
      <c r="I2" s="19"/>
      <c r="J2" s="2" t="s">
        <v>2</v>
      </c>
    </row>
    <row r="3" spans="1:10" x14ac:dyDescent="0.25">
      <c r="A3" s="9"/>
      <c r="B3" s="9"/>
      <c r="C3" s="19"/>
      <c r="D3" s="19"/>
      <c r="E3" s="19"/>
      <c r="F3" s="19"/>
      <c r="G3" s="19"/>
      <c r="H3" s="19"/>
      <c r="I3" s="19"/>
      <c r="J3" s="2" t="s">
        <v>3</v>
      </c>
    </row>
    <row r="4" spans="1:10" ht="26.1" customHeight="1" x14ac:dyDescent="0.25">
      <c r="A4" s="10" t="s">
        <v>4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ht="26.1" customHeight="1" x14ac:dyDescent="0.3">
      <c r="A6" s="11" t="s">
        <v>5</v>
      </c>
      <c r="B6" s="11"/>
      <c r="C6" s="11"/>
      <c r="D6" s="11"/>
      <c r="E6" s="11" t="s">
        <v>6</v>
      </c>
      <c r="F6" s="11"/>
      <c r="G6" s="11"/>
      <c r="I6" s="20" t="s">
        <v>7</v>
      </c>
      <c r="J6" s="21"/>
    </row>
    <row r="7" spans="1:10" x14ac:dyDescent="0.25">
      <c r="A7" s="9" t="s">
        <v>8</v>
      </c>
      <c r="B7" s="9"/>
      <c r="C7" s="9"/>
      <c r="D7" s="9"/>
      <c r="E7" s="12"/>
      <c r="F7" s="12"/>
      <c r="G7" s="12"/>
      <c r="I7" s="20"/>
      <c r="J7" s="21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15" t="s">
        <v>9</v>
      </c>
      <c r="B9" s="15"/>
      <c r="C9" s="15"/>
      <c r="D9" s="15"/>
      <c r="E9" s="22"/>
      <c r="F9" s="22"/>
      <c r="G9" s="22"/>
      <c r="H9" s="22"/>
      <c r="I9" s="20" t="s">
        <v>10</v>
      </c>
      <c r="J9" s="21" t="s">
        <v>11</v>
      </c>
    </row>
    <row r="10" spans="1:10" x14ac:dyDescent="0.25">
      <c r="A10" s="15"/>
      <c r="B10" s="15"/>
      <c r="C10" s="15"/>
      <c r="D10" s="15"/>
      <c r="E10" s="22"/>
      <c r="F10" s="22"/>
      <c r="G10" s="22"/>
      <c r="H10" s="22"/>
      <c r="I10" s="20"/>
      <c r="J10" s="21"/>
    </row>
    <row r="11" spans="1:10" ht="15.75" x14ac:dyDescent="0.25">
      <c r="A11" s="13" t="s">
        <v>12</v>
      </c>
      <c r="B11" s="13"/>
      <c r="C11" s="13"/>
      <c r="D11" s="13"/>
      <c r="E11" s="13"/>
      <c r="F11" s="13"/>
    </row>
    <row r="12" spans="1:10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26.1" customHeight="1" x14ac:dyDescent="0.25">
      <c r="A14" s="15" t="s">
        <v>13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7" customHeight="1" x14ac:dyDescent="0.25">
      <c r="A15" s="16" t="s">
        <v>14</v>
      </c>
      <c r="B15" s="16"/>
      <c r="C15" s="16"/>
      <c r="D15" s="16"/>
      <c r="E15" s="16"/>
      <c r="F15" s="16"/>
      <c r="G15" s="3" t="s">
        <v>15</v>
      </c>
      <c r="H15" s="3" t="s">
        <v>16</v>
      </c>
      <c r="I15" s="3" t="s">
        <v>17</v>
      </c>
      <c r="J15" s="3" t="s">
        <v>18</v>
      </c>
    </row>
    <row r="16" spans="1:10" x14ac:dyDescent="0.25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7"/>
      <c r="H16" s="17"/>
      <c r="I16" s="17"/>
      <c r="J16" s="17"/>
    </row>
    <row r="17" spans="1:10" x14ac:dyDescent="0.25">
      <c r="A17" s="4"/>
      <c r="B17" s="4" t="s">
        <v>25</v>
      </c>
      <c r="C17" s="4"/>
      <c r="D17" s="4"/>
      <c r="E17" s="4"/>
      <c r="F17" s="4"/>
      <c r="G17" s="5">
        <v>700000</v>
      </c>
      <c r="H17" s="5">
        <v>200000</v>
      </c>
      <c r="I17" s="5">
        <v>900000</v>
      </c>
      <c r="J17" s="4" t="s">
        <v>26</v>
      </c>
    </row>
    <row r="18" spans="1:10" ht="15.95" customHeight="1" x14ac:dyDescent="0.25">
      <c r="A18" s="18" t="s">
        <v>27</v>
      </c>
      <c r="B18" s="18"/>
      <c r="C18" s="18"/>
      <c r="D18" s="18"/>
      <c r="E18" s="18"/>
      <c r="F18" s="18"/>
      <c r="G18" s="6">
        <v>700000</v>
      </c>
      <c r="H18" s="6">
        <v>200000</v>
      </c>
      <c r="I18" s="6">
        <v>900000</v>
      </c>
    </row>
    <row r="19" spans="1:1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27" customHeight="1" x14ac:dyDescent="0.25">
      <c r="A20" s="16" t="s">
        <v>28</v>
      </c>
      <c r="B20" s="16"/>
      <c r="C20" s="16"/>
      <c r="D20" s="16"/>
      <c r="E20" s="16"/>
      <c r="F20" s="16"/>
      <c r="G20" s="3" t="s">
        <v>15</v>
      </c>
      <c r="H20" s="3" t="s">
        <v>16</v>
      </c>
      <c r="I20" s="3" t="s">
        <v>17</v>
      </c>
      <c r="J20" s="3" t="s">
        <v>18</v>
      </c>
    </row>
    <row r="21" spans="1:10" x14ac:dyDescent="0.25">
      <c r="A21" s="4" t="s">
        <v>29</v>
      </c>
      <c r="B21" s="4" t="s">
        <v>30</v>
      </c>
      <c r="C21" s="4"/>
      <c r="D21" s="4"/>
      <c r="E21" s="4"/>
      <c r="F21" s="4"/>
      <c r="G21" s="5">
        <v>100000</v>
      </c>
      <c r="H21" s="5">
        <v>-50000</v>
      </c>
      <c r="I21" s="5">
        <v>50000</v>
      </c>
      <c r="J21" s="4" t="s">
        <v>31</v>
      </c>
    </row>
    <row r="22" spans="1:10" x14ac:dyDescent="0.25">
      <c r="A22" s="4" t="s">
        <v>32</v>
      </c>
      <c r="B22" s="4" t="s">
        <v>30</v>
      </c>
      <c r="C22" s="4"/>
      <c r="D22" s="4" t="s">
        <v>33</v>
      </c>
      <c r="E22" s="4"/>
      <c r="F22" s="4"/>
      <c r="G22" s="5">
        <v>235000</v>
      </c>
      <c r="H22" s="5">
        <v>-235000</v>
      </c>
      <c r="I22" s="5">
        <v>0</v>
      </c>
      <c r="J22" s="4" t="s">
        <v>34</v>
      </c>
    </row>
    <row r="23" spans="1:10" x14ac:dyDescent="0.25">
      <c r="A23" s="4" t="s">
        <v>32</v>
      </c>
      <c r="B23" s="4" t="s">
        <v>30</v>
      </c>
      <c r="C23" s="4"/>
      <c r="D23" s="4" t="s">
        <v>35</v>
      </c>
      <c r="E23" s="4"/>
      <c r="F23" s="4"/>
      <c r="G23" s="5">
        <v>400000</v>
      </c>
      <c r="H23" s="5">
        <v>-200000</v>
      </c>
      <c r="I23" s="5">
        <v>200000</v>
      </c>
      <c r="J23" s="4" t="s">
        <v>36</v>
      </c>
    </row>
    <row r="24" spans="1:10" x14ac:dyDescent="0.25">
      <c r="A24" s="4" t="s">
        <v>37</v>
      </c>
      <c r="B24" s="4" t="s">
        <v>38</v>
      </c>
      <c r="C24" s="4"/>
      <c r="D24" s="4"/>
      <c r="E24" s="4"/>
      <c r="F24" s="4"/>
      <c r="G24" s="5">
        <v>100000</v>
      </c>
      <c r="H24" s="5">
        <v>100000</v>
      </c>
      <c r="I24" s="5">
        <v>200000</v>
      </c>
      <c r="J24" s="4" t="s">
        <v>39</v>
      </c>
    </row>
    <row r="25" spans="1:10" x14ac:dyDescent="0.25">
      <c r="A25" s="4" t="s">
        <v>40</v>
      </c>
      <c r="B25" s="4" t="s">
        <v>30</v>
      </c>
      <c r="C25" s="4"/>
      <c r="D25" s="4" t="s">
        <v>33</v>
      </c>
      <c r="E25" s="4"/>
      <c r="F25" s="4"/>
      <c r="G25" s="5">
        <v>0</v>
      </c>
      <c r="H25" s="5">
        <v>200000</v>
      </c>
      <c r="I25" s="5">
        <v>200000</v>
      </c>
      <c r="J25" s="4" t="s">
        <v>34</v>
      </c>
    </row>
    <row r="26" spans="1:10" x14ac:dyDescent="0.25">
      <c r="A26" s="4" t="s">
        <v>41</v>
      </c>
      <c r="B26" s="4" t="s">
        <v>30</v>
      </c>
      <c r="C26" s="4"/>
      <c r="D26" s="4"/>
      <c r="E26" s="4"/>
      <c r="F26" s="4"/>
      <c r="G26" s="5">
        <v>50000</v>
      </c>
      <c r="H26" s="5">
        <v>120000</v>
      </c>
      <c r="I26" s="5">
        <v>170000</v>
      </c>
      <c r="J26" s="4" t="s">
        <v>42</v>
      </c>
    </row>
    <row r="27" spans="1:10" x14ac:dyDescent="0.25">
      <c r="A27" s="4" t="s">
        <v>43</v>
      </c>
      <c r="B27" s="4" t="s">
        <v>30</v>
      </c>
      <c r="C27" s="4"/>
      <c r="D27" s="4"/>
      <c r="E27" s="4"/>
      <c r="F27" s="4"/>
      <c r="G27" s="5">
        <v>500000</v>
      </c>
      <c r="H27" s="5">
        <v>280000</v>
      </c>
      <c r="I27" s="5">
        <v>780000</v>
      </c>
      <c r="J27" s="4" t="s">
        <v>44</v>
      </c>
    </row>
    <row r="28" spans="1:10" ht="15.95" customHeight="1" x14ac:dyDescent="0.25">
      <c r="A28" s="18" t="s">
        <v>45</v>
      </c>
      <c r="B28" s="18"/>
      <c r="C28" s="18"/>
      <c r="D28" s="18"/>
      <c r="E28" s="18"/>
      <c r="F28" s="18"/>
      <c r="G28" s="6">
        <v>1385000</v>
      </c>
      <c r="H28" s="6">
        <v>215000</v>
      </c>
      <c r="I28" s="6">
        <v>1600000</v>
      </c>
    </row>
    <row r="29" spans="1:1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27" customHeight="1" x14ac:dyDescent="0.25">
      <c r="A30" s="16" t="s">
        <v>46</v>
      </c>
      <c r="B30" s="16"/>
      <c r="C30" s="16"/>
      <c r="D30" s="16"/>
      <c r="E30" s="16"/>
      <c r="F30" s="16"/>
      <c r="G30" s="3" t="s">
        <v>15</v>
      </c>
      <c r="H30" s="3" t="s">
        <v>16</v>
      </c>
      <c r="I30" s="3" t="s">
        <v>17</v>
      </c>
      <c r="J30" s="3" t="s">
        <v>18</v>
      </c>
    </row>
    <row r="31" spans="1:10" x14ac:dyDescent="0.25">
      <c r="A31" s="4"/>
      <c r="B31" s="4" t="s">
        <v>47</v>
      </c>
      <c r="C31" s="4" t="s">
        <v>48</v>
      </c>
      <c r="D31" s="4" t="s">
        <v>49</v>
      </c>
      <c r="E31" s="4"/>
      <c r="F31" s="4"/>
      <c r="G31" s="5">
        <v>2651000</v>
      </c>
      <c r="H31" s="5">
        <v>-2651000</v>
      </c>
      <c r="I31" s="5">
        <v>0</v>
      </c>
      <c r="J31" s="4" t="s">
        <v>50</v>
      </c>
    </row>
    <row r="32" spans="1:10" x14ac:dyDescent="0.25">
      <c r="A32" s="4"/>
      <c r="B32" s="4" t="s">
        <v>51</v>
      </c>
      <c r="C32" s="4" t="s">
        <v>52</v>
      </c>
      <c r="D32" s="4" t="s">
        <v>53</v>
      </c>
      <c r="E32" s="4"/>
      <c r="F32" s="4"/>
      <c r="G32" s="5">
        <v>14835000</v>
      </c>
      <c r="H32" s="5">
        <v>-7596000</v>
      </c>
      <c r="I32" s="5">
        <v>7239000</v>
      </c>
      <c r="J32" s="4" t="s">
        <v>54</v>
      </c>
    </row>
    <row r="33" spans="1:11" ht="22.5" x14ac:dyDescent="0.25">
      <c r="A33" s="4"/>
      <c r="B33" s="4" t="s">
        <v>51</v>
      </c>
      <c r="C33" s="4" t="s">
        <v>55</v>
      </c>
      <c r="D33" s="4" t="s">
        <v>56</v>
      </c>
      <c r="E33" s="4"/>
      <c r="F33" s="4"/>
      <c r="G33" s="5">
        <v>752000</v>
      </c>
      <c r="H33" s="5">
        <v>-752000</v>
      </c>
      <c r="I33" s="5">
        <v>0</v>
      </c>
      <c r="J33" s="4" t="s">
        <v>57</v>
      </c>
    </row>
    <row r="34" spans="1:11" ht="22.5" x14ac:dyDescent="0.25">
      <c r="A34" s="4"/>
      <c r="B34" s="4" t="s">
        <v>51</v>
      </c>
      <c r="C34" s="4" t="s">
        <v>58</v>
      </c>
      <c r="D34" s="4" t="s">
        <v>56</v>
      </c>
      <c r="E34" s="4"/>
      <c r="F34" s="4"/>
      <c r="G34" s="5">
        <v>0</v>
      </c>
      <c r="H34" s="5">
        <v>752000</v>
      </c>
      <c r="I34" s="5">
        <v>752000</v>
      </c>
      <c r="J34" s="4" t="s">
        <v>57</v>
      </c>
    </row>
    <row r="35" spans="1:11" ht="15.95" customHeight="1" x14ac:dyDescent="0.25">
      <c r="A35" s="18" t="s">
        <v>59</v>
      </c>
      <c r="B35" s="18"/>
      <c r="C35" s="18"/>
      <c r="D35" s="18"/>
      <c r="E35" s="18"/>
      <c r="F35" s="18"/>
      <c r="G35" s="6">
        <v>18238000</v>
      </c>
      <c r="H35" s="6">
        <v>-10247000</v>
      </c>
      <c r="I35" s="6">
        <v>7991000</v>
      </c>
    </row>
    <row r="36" spans="1:1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1" ht="18" customHeight="1" x14ac:dyDescent="0.25">
      <c r="A37" s="18" t="s">
        <v>60</v>
      </c>
      <c r="B37" s="18"/>
      <c r="C37" s="18"/>
      <c r="D37" s="18"/>
      <c r="E37" s="18"/>
      <c r="F37" s="18"/>
      <c r="G37" s="6">
        <v>20323000</v>
      </c>
      <c r="H37" s="6">
        <v>-9832000</v>
      </c>
      <c r="I37" s="6">
        <v>10491000</v>
      </c>
    </row>
    <row r="38" spans="1:1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1" ht="26.1" customHeight="1" x14ac:dyDescent="0.25">
      <c r="A39" s="15" t="s">
        <v>61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27" customHeight="1" x14ac:dyDescent="0.25">
      <c r="A40" s="16" t="s">
        <v>62</v>
      </c>
      <c r="B40" s="16"/>
      <c r="C40" s="16"/>
      <c r="D40" s="16"/>
      <c r="E40" s="16"/>
      <c r="F40" s="16"/>
      <c r="G40" s="3" t="s">
        <v>15</v>
      </c>
      <c r="H40" s="3" t="s">
        <v>16</v>
      </c>
      <c r="I40" s="3" t="s">
        <v>17</v>
      </c>
      <c r="J40" s="3" t="s">
        <v>18</v>
      </c>
    </row>
    <row r="41" spans="1:11" x14ac:dyDescent="0.25">
      <c r="A41" s="1" t="s">
        <v>19</v>
      </c>
      <c r="B41" s="1" t="s">
        <v>20</v>
      </c>
      <c r="C41" s="1" t="s">
        <v>21</v>
      </c>
      <c r="D41" s="1" t="s">
        <v>22</v>
      </c>
      <c r="E41" s="1" t="s">
        <v>23</v>
      </c>
      <c r="F41" s="1" t="s">
        <v>24</v>
      </c>
      <c r="G41" s="17"/>
      <c r="H41" s="17"/>
      <c r="I41" s="17"/>
      <c r="J41" s="17"/>
    </row>
    <row r="42" spans="1:11" x14ac:dyDescent="0.25">
      <c r="A42" s="4" t="s">
        <v>63</v>
      </c>
      <c r="B42" s="4" t="s">
        <v>64</v>
      </c>
      <c r="C42" s="4"/>
      <c r="D42" s="4" t="s">
        <v>65</v>
      </c>
      <c r="E42" s="4"/>
      <c r="F42" s="4"/>
      <c r="G42" s="5">
        <v>396000</v>
      </c>
      <c r="H42" s="5">
        <v>-291000</v>
      </c>
      <c r="I42" s="5">
        <v>105000</v>
      </c>
      <c r="J42" s="4" t="s">
        <v>66</v>
      </c>
    </row>
    <row r="43" spans="1:11" ht="22.5" x14ac:dyDescent="0.25">
      <c r="A43" s="4" t="s">
        <v>67</v>
      </c>
      <c r="B43" s="4" t="s">
        <v>68</v>
      </c>
      <c r="C43" s="4"/>
      <c r="D43" s="4" t="s">
        <v>53</v>
      </c>
      <c r="E43" s="4"/>
      <c r="F43" s="4"/>
      <c r="G43" s="5">
        <v>840000</v>
      </c>
      <c r="H43" s="5">
        <v>400000</v>
      </c>
      <c r="I43" s="5">
        <v>1240000</v>
      </c>
      <c r="J43" s="4" t="s">
        <v>69</v>
      </c>
    </row>
    <row r="44" spans="1:11" x14ac:dyDescent="0.25">
      <c r="A44" s="4" t="s">
        <v>70</v>
      </c>
      <c r="B44" s="4" t="s">
        <v>68</v>
      </c>
      <c r="C44" s="4"/>
      <c r="D44" s="4" t="s">
        <v>71</v>
      </c>
      <c r="E44" s="4"/>
      <c r="F44" s="4"/>
      <c r="G44" s="5">
        <v>492000</v>
      </c>
      <c r="H44" s="5">
        <v>182000</v>
      </c>
      <c r="I44" s="5">
        <v>674000</v>
      </c>
      <c r="J44" s="4" t="s">
        <v>72</v>
      </c>
      <c r="K44" s="23">
        <f>SUM(H42:H44)</f>
        <v>291000</v>
      </c>
    </row>
    <row r="45" spans="1:11" x14ac:dyDescent="0.25">
      <c r="A45" s="4" t="s">
        <v>29</v>
      </c>
      <c r="B45" s="4" t="s">
        <v>73</v>
      </c>
      <c r="C45" s="4"/>
      <c r="D45" s="4"/>
      <c r="E45" s="4"/>
      <c r="F45" s="4"/>
      <c r="G45" s="5">
        <v>100000</v>
      </c>
      <c r="H45" s="5">
        <v>-50000</v>
      </c>
      <c r="I45" s="5">
        <v>50000</v>
      </c>
      <c r="J45" s="4" t="s">
        <v>74</v>
      </c>
    </row>
    <row r="46" spans="1:11" ht="22.5" x14ac:dyDescent="0.25">
      <c r="A46" s="4" t="s">
        <v>75</v>
      </c>
      <c r="B46" s="4" t="s">
        <v>64</v>
      </c>
      <c r="C46" s="4"/>
      <c r="D46" s="4" t="s">
        <v>76</v>
      </c>
      <c r="E46" s="4"/>
      <c r="F46" s="4"/>
      <c r="G46" s="5">
        <v>340000</v>
      </c>
      <c r="H46" s="5">
        <v>-332000</v>
      </c>
      <c r="I46" s="5">
        <v>8000</v>
      </c>
      <c r="J46" s="4" t="s">
        <v>77</v>
      </c>
    </row>
    <row r="47" spans="1:11" x14ac:dyDescent="0.25">
      <c r="A47" s="4" t="s">
        <v>78</v>
      </c>
      <c r="B47" s="4" t="s">
        <v>79</v>
      </c>
      <c r="C47" s="4"/>
      <c r="D47" s="4" t="s">
        <v>80</v>
      </c>
      <c r="E47" s="4"/>
      <c r="F47" s="4"/>
      <c r="G47" s="5">
        <v>200000</v>
      </c>
      <c r="H47" s="5">
        <v>-200000</v>
      </c>
      <c r="I47" s="5">
        <v>0</v>
      </c>
      <c r="J47" s="4" t="s">
        <v>81</v>
      </c>
    </row>
    <row r="48" spans="1:11" x14ac:dyDescent="0.25">
      <c r="A48" s="4" t="s">
        <v>78</v>
      </c>
      <c r="B48" s="4" t="s">
        <v>82</v>
      </c>
      <c r="C48" s="4"/>
      <c r="D48" s="4" t="s">
        <v>83</v>
      </c>
      <c r="E48" s="4"/>
      <c r="F48" s="4"/>
      <c r="G48" s="5">
        <v>0</v>
      </c>
      <c r="H48" s="5">
        <v>250000</v>
      </c>
      <c r="I48" s="5">
        <v>250000</v>
      </c>
      <c r="J48" s="4" t="s">
        <v>84</v>
      </c>
    </row>
    <row r="49" spans="1:11" ht="22.5" x14ac:dyDescent="0.25">
      <c r="A49" s="4" t="s">
        <v>43</v>
      </c>
      <c r="B49" s="4" t="s">
        <v>85</v>
      </c>
      <c r="C49" s="4"/>
      <c r="D49" s="4"/>
      <c r="E49" s="4"/>
      <c r="F49" s="4"/>
      <c r="G49" s="5">
        <v>660000</v>
      </c>
      <c r="H49" s="5">
        <v>250000</v>
      </c>
      <c r="I49" s="5">
        <v>910000</v>
      </c>
      <c r="J49" s="4" t="s">
        <v>86</v>
      </c>
    </row>
    <row r="50" spans="1:11" x14ac:dyDescent="0.25">
      <c r="A50" s="4" t="s">
        <v>87</v>
      </c>
      <c r="B50" s="4" t="s">
        <v>88</v>
      </c>
      <c r="C50" s="4"/>
      <c r="D50" s="4" t="s">
        <v>89</v>
      </c>
      <c r="E50" s="4"/>
      <c r="F50" s="4"/>
      <c r="G50" s="5">
        <v>1200000</v>
      </c>
      <c r="H50" s="5">
        <v>500000</v>
      </c>
      <c r="I50" s="5">
        <v>1700000</v>
      </c>
      <c r="J50" s="4" t="s">
        <v>90</v>
      </c>
    </row>
    <row r="51" spans="1:11" x14ac:dyDescent="0.25">
      <c r="A51" s="4" t="s">
        <v>91</v>
      </c>
      <c r="B51" s="4" t="s">
        <v>92</v>
      </c>
      <c r="C51" s="4"/>
      <c r="D51" s="4"/>
      <c r="E51" s="4" t="s">
        <v>93</v>
      </c>
      <c r="F51" s="4"/>
      <c r="G51" s="5">
        <v>150000</v>
      </c>
      <c r="H51" s="5">
        <v>-105000</v>
      </c>
      <c r="I51" s="5">
        <v>45000</v>
      </c>
      <c r="J51" s="4" t="s">
        <v>94</v>
      </c>
    </row>
    <row r="52" spans="1:11" x14ac:dyDescent="0.25">
      <c r="A52" s="4" t="s">
        <v>91</v>
      </c>
      <c r="B52" s="4" t="s">
        <v>88</v>
      </c>
      <c r="C52" s="4"/>
      <c r="D52" s="4"/>
      <c r="E52" s="4" t="s">
        <v>93</v>
      </c>
      <c r="F52" s="4"/>
      <c r="G52" s="5">
        <v>150000</v>
      </c>
      <c r="H52" s="5">
        <v>-105000</v>
      </c>
      <c r="I52" s="5">
        <v>45000</v>
      </c>
      <c r="J52" s="4" t="s">
        <v>94</v>
      </c>
      <c r="K52" s="23">
        <f>SUM(H45:H52)</f>
        <v>208000</v>
      </c>
    </row>
    <row r="53" spans="1:11" x14ac:dyDescent="0.25">
      <c r="A53" s="4" t="s">
        <v>95</v>
      </c>
      <c r="B53" s="4" t="s">
        <v>88</v>
      </c>
      <c r="C53" s="4" t="s">
        <v>55</v>
      </c>
      <c r="D53" s="4" t="s">
        <v>56</v>
      </c>
      <c r="E53" s="4"/>
      <c r="F53" s="4"/>
      <c r="G53" s="5">
        <v>7000</v>
      </c>
      <c r="H53" s="5">
        <v>-7000</v>
      </c>
      <c r="I53" s="5">
        <v>0</v>
      </c>
      <c r="J53" s="4" t="s">
        <v>96</v>
      </c>
    </row>
    <row r="54" spans="1:11" x14ac:dyDescent="0.25">
      <c r="A54" s="4" t="s">
        <v>95</v>
      </c>
      <c r="B54" s="4" t="s">
        <v>88</v>
      </c>
      <c r="C54" s="4" t="s">
        <v>58</v>
      </c>
      <c r="D54" s="4" t="s">
        <v>56</v>
      </c>
      <c r="E54" s="4"/>
      <c r="F54" s="4"/>
      <c r="G54" s="5">
        <v>0</v>
      </c>
      <c r="H54" s="5">
        <v>7000</v>
      </c>
      <c r="I54" s="5">
        <v>7000</v>
      </c>
      <c r="J54" s="4" t="s">
        <v>96</v>
      </c>
      <c r="K54" s="23">
        <f>SUM(H53:H54)</f>
        <v>0</v>
      </c>
    </row>
    <row r="55" spans="1:11" x14ac:dyDescent="0.25">
      <c r="A55" s="4" t="s">
        <v>97</v>
      </c>
      <c r="B55" s="4" t="s">
        <v>88</v>
      </c>
      <c r="C55" s="4"/>
      <c r="D55" s="4" t="s">
        <v>98</v>
      </c>
      <c r="E55" s="4"/>
      <c r="F55" s="4"/>
      <c r="G55" s="5">
        <v>220000</v>
      </c>
      <c r="H55" s="5">
        <v>50000</v>
      </c>
      <c r="I55" s="5">
        <v>270000</v>
      </c>
      <c r="J55" s="4" t="s">
        <v>99</v>
      </c>
      <c r="K55" s="23">
        <f>SUM(H55)</f>
        <v>50000</v>
      </c>
    </row>
    <row r="56" spans="1:11" x14ac:dyDescent="0.25">
      <c r="A56" s="4" t="s">
        <v>100</v>
      </c>
      <c r="B56" s="4" t="s">
        <v>101</v>
      </c>
      <c r="C56" s="4"/>
      <c r="D56" s="4"/>
      <c r="E56" s="4"/>
      <c r="F56" s="4"/>
      <c r="G56" s="5">
        <v>1000000</v>
      </c>
      <c r="H56" s="5">
        <v>1200000</v>
      </c>
      <c r="I56" s="5">
        <v>2200000</v>
      </c>
      <c r="J56" s="4" t="s">
        <v>102</v>
      </c>
    </row>
    <row r="57" spans="1:11" x14ac:dyDescent="0.25">
      <c r="A57" s="4" t="s">
        <v>103</v>
      </c>
      <c r="B57" s="4" t="s">
        <v>88</v>
      </c>
      <c r="C57" s="4"/>
      <c r="D57" s="4"/>
      <c r="E57" s="4"/>
      <c r="F57" s="4"/>
      <c r="G57" s="5">
        <v>660000</v>
      </c>
      <c r="H57" s="5">
        <v>-110000</v>
      </c>
      <c r="I57" s="5">
        <v>550000</v>
      </c>
      <c r="J57" s="4" t="s">
        <v>104</v>
      </c>
    </row>
    <row r="58" spans="1:11" x14ac:dyDescent="0.25">
      <c r="A58" s="4" t="s">
        <v>103</v>
      </c>
      <c r="B58" s="4" t="s">
        <v>105</v>
      </c>
      <c r="C58" s="4"/>
      <c r="D58" s="4"/>
      <c r="E58" s="4"/>
      <c r="F58" s="4"/>
      <c r="G58" s="5">
        <v>0</v>
      </c>
      <c r="H58" s="5">
        <v>1631000</v>
      </c>
      <c r="I58" s="5">
        <v>1631000</v>
      </c>
      <c r="J58" s="4" t="s">
        <v>106</v>
      </c>
    </row>
    <row r="59" spans="1:11" x14ac:dyDescent="0.25">
      <c r="A59" s="4" t="s">
        <v>103</v>
      </c>
      <c r="B59" s="4" t="s">
        <v>82</v>
      </c>
      <c r="C59" s="4"/>
      <c r="D59" s="4" t="s">
        <v>107</v>
      </c>
      <c r="E59" s="4"/>
      <c r="F59" s="4"/>
      <c r="G59" s="5">
        <v>250000</v>
      </c>
      <c r="H59" s="5">
        <v>-250000</v>
      </c>
      <c r="I59" s="5">
        <v>0</v>
      </c>
      <c r="J59" s="4" t="s">
        <v>108</v>
      </c>
      <c r="K59" s="23">
        <f>SUM(H56:H59)</f>
        <v>2471000</v>
      </c>
    </row>
    <row r="60" spans="1:11" ht="15.95" customHeight="1" x14ac:dyDescent="0.25">
      <c r="A60" s="18" t="s">
        <v>109</v>
      </c>
      <c r="B60" s="18"/>
      <c r="C60" s="18"/>
      <c r="D60" s="18"/>
      <c r="E60" s="18"/>
      <c r="F60" s="18"/>
      <c r="G60" s="6">
        <v>6665000</v>
      </c>
      <c r="H60" s="6">
        <v>3020000</v>
      </c>
      <c r="I60" s="6">
        <v>9685000</v>
      </c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1" ht="27" customHeight="1" x14ac:dyDescent="0.25">
      <c r="A62" s="16" t="s">
        <v>110</v>
      </c>
      <c r="B62" s="16"/>
      <c r="C62" s="16"/>
      <c r="D62" s="16"/>
      <c r="E62" s="16"/>
      <c r="F62" s="16"/>
      <c r="G62" s="3" t="s">
        <v>15</v>
      </c>
      <c r="H62" s="3" t="s">
        <v>16</v>
      </c>
      <c r="I62" s="3" t="s">
        <v>17</v>
      </c>
      <c r="J62" s="3" t="s">
        <v>18</v>
      </c>
    </row>
    <row r="63" spans="1:11" ht="22.5" x14ac:dyDescent="0.25">
      <c r="A63" s="4" t="s">
        <v>63</v>
      </c>
      <c r="B63" s="4" t="s">
        <v>111</v>
      </c>
      <c r="C63" s="4"/>
      <c r="D63" s="4" t="s">
        <v>112</v>
      </c>
      <c r="E63" s="4"/>
      <c r="F63" s="4"/>
      <c r="G63" s="5">
        <v>250000</v>
      </c>
      <c r="H63" s="5">
        <v>-179000</v>
      </c>
      <c r="I63" s="5">
        <v>71000</v>
      </c>
      <c r="J63" s="4" t="s">
        <v>113</v>
      </c>
    </row>
    <row r="64" spans="1:11" x14ac:dyDescent="0.25">
      <c r="A64" s="4" t="s">
        <v>63</v>
      </c>
      <c r="B64" s="4" t="s">
        <v>111</v>
      </c>
      <c r="C64" s="4"/>
      <c r="D64" s="4" t="s">
        <v>114</v>
      </c>
      <c r="E64" s="4"/>
      <c r="F64" s="4"/>
      <c r="G64" s="5">
        <v>200000</v>
      </c>
      <c r="H64" s="5">
        <v>-129000</v>
      </c>
      <c r="I64" s="5">
        <v>71000</v>
      </c>
      <c r="J64" s="4" t="s">
        <v>115</v>
      </c>
    </row>
    <row r="65" spans="1:11" x14ac:dyDescent="0.25">
      <c r="A65" s="4" t="s">
        <v>67</v>
      </c>
      <c r="B65" s="4" t="s">
        <v>111</v>
      </c>
      <c r="C65" s="4"/>
      <c r="D65" s="4" t="s">
        <v>116</v>
      </c>
      <c r="E65" s="4"/>
      <c r="F65" s="4"/>
      <c r="G65" s="5">
        <v>1562000</v>
      </c>
      <c r="H65" s="5">
        <v>203000</v>
      </c>
      <c r="I65" s="5">
        <v>1765000</v>
      </c>
      <c r="J65" s="4" t="s">
        <v>117</v>
      </c>
    </row>
    <row r="66" spans="1:11" x14ac:dyDescent="0.25">
      <c r="A66" s="4" t="s">
        <v>67</v>
      </c>
      <c r="B66" s="4" t="s">
        <v>111</v>
      </c>
      <c r="C66" s="4"/>
      <c r="D66" s="4" t="s">
        <v>53</v>
      </c>
      <c r="E66" s="4"/>
      <c r="F66" s="4"/>
      <c r="G66" s="5">
        <v>517000</v>
      </c>
      <c r="H66" s="5">
        <v>3283000</v>
      </c>
      <c r="I66" s="5">
        <v>3800000</v>
      </c>
      <c r="J66" s="4" t="s">
        <v>118</v>
      </c>
    </row>
    <row r="67" spans="1:11" ht="22.5" x14ac:dyDescent="0.25">
      <c r="A67" s="4" t="s">
        <v>67</v>
      </c>
      <c r="B67" s="4" t="s">
        <v>111</v>
      </c>
      <c r="C67" s="4"/>
      <c r="D67" s="4" t="s">
        <v>119</v>
      </c>
      <c r="E67" s="4"/>
      <c r="F67" s="4"/>
      <c r="G67" s="5">
        <v>50000</v>
      </c>
      <c r="H67" s="5">
        <v>-50000</v>
      </c>
      <c r="I67" s="5">
        <v>0</v>
      </c>
      <c r="J67" s="4" t="s">
        <v>120</v>
      </c>
    </row>
    <row r="68" spans="1:11" x14ac:dyDescent="0.25">
      <c r="A68" s="4" t="s">
        <v>67</v>
      </c>
      <c r="B68" s="4" t="s">
        <v>111</v>
      </c>
      <c r="C68" s="4" t="s">
        <v>121</v>
      </c>
      <c r="D68" s="4" t="s">
        <v>122</v>
      </c>
      <c r="E68" s="4"/>
      <c r="F68" s="4"/>
      <c r="G68" s="5">
        <v>1960000</v>
      </c>
      <c r="H68" s="5">
        <v>-1631000</v>
      </c>
      <c r="I68" s="5">
        <v>329000</v>
      </c>
      <c r="J68" s="4" t="s">
        <v>123</v>
      </c>
    </row>
    <row r="69" spans="1:11" x14ac:dyDescent="0.25">
      <c r="A69" s="4" t="s">
        <v>67</v>
      </c>
      <c r="B69" s="4" t="s">
        <v>111</v>
      </c>
      <c r="C69" s="4"/>
      <c r="D69" s="4" t="s">
        <v>124</v>
      </c>
      <c r="E69" s="4"/>
      <c r="F69" s="4"/>
      <c r="G69" s="5">
        <v>170000</v>
      </c>
      <c r="H69" s="5">
        <v>-170000</v>
      </c>
      <c r="I69" s="5">
        <v>0</v>
      </c>
      <c r="J69" s="4" t="s">
        <v>125</v>
      </c>
    </row>
    <row r="70" spans="1:11" ht="22.5" x14ac:dyDescent="0.25">
      <c r="A70" s="4" t="s">
        <v>67</v>
      </c>
      <c r="B70" s="4" t="s">
        <v>111</v>
      </c>
      <c r="C70" s="4"/>
      <c r="D70" s="4" t="s">
        <v>126</v>
      </c>
      <c r="E70" s="4"/>
      <c r="F70" s="4"/>
      <c r="G70" s="5">
        <v>0</v>
      </c>
      <c r="H70" s="5">
        <v>80000</v>
      </c>
      <c r="I70" s="5">
        <v>80000</v>
      </c>
      <c r="J70" s="4" t="s">
        <v>127</v>
      </c>
    </row>
    <row r="71" spans="1:11" x14ac:dyDescent="0.25">
      <c r="A71" s="4" t="s">
        <v>128</v>
      </c>
      <c r="B71" s="4" t="s">
        <v>111</v>
      </c>
      <c r="C71" s="4"/>
      <c r="D71" s="4" t="s">
        <v>129</v>
      </c>
      <c r="E71" s="4"/>
      <c r="F71" s="4"/>
      <c r="G71" s="5">
        <v>372000</v>
      </c>
      <c r="H71" s="5">
        <v>200000</v>
      </c>
      <c r="I71" s="5">
        <v>572000</v>
      </c>
      <c r="J71" s="4" t="s">
        <v>130</v>
      </c>
      <c r="K71" s="23">
        <f>SUM(H63:H71)</f>
        <v>1607000</v>
      </c>
    </row>
    <row r="72" spans="1:11" ht="22.5" x14ac:dyDescent="0.25">
      <c r="A72" s="4" t="s">
        <v>131</v>
      </c>
      <c r="B72" s="4" t="s">
        <v>111</v>
      </c>
      <c r="C72" s="4"/>
      <c r="D72" s="4" t="s">
        <v>132</v>
      </c>
      <c r="E72" s="4"/>
      <c r="F72" s="4"/>
      <c r="G72" s="5">
        <v>100000</v>
      </c>
      <c r="H72" s="5">
        <v>-91000</v>
      </c>
      <c r="I72" s="5">
        <v>9000</v>
      </c>
      <c r="J72" s="4" t="s">
        <v>133</v>
      </c>
    </row>
    <row r="73" spans="1:11" x14ac:dyDescent="0.25">
      <c r="A73" s="4" t="s">
        <v>131</v>
      </c>
      <c r="B73" s="4" t="s">
        <v>111</v>
      </c>
      <c r="C73" s="4"/>
      <c r="D73" s="4" t="s">
        <v>134</v>
      </c>
      <c r="E73" s="4"/>
      <c r="F73" s="4"/>
      <c r="G73" s="5">
        <v>50000</v>
      </c>
      <c r="H73" s="5">
        <v>5630000</v>
      </c>
      <c r="I73" s="5">
        <v>5680000</v>
      </c>
      <c r="J73" s="4" t="s">
        <v>135</v>
      </c>
    </row>
    <row r="74" spans="1:11" x14ac:dyDescent="0.25">
      <c r="A74" s="4" t="s">
        <v>136</v>
      </c>
      <c r="B74" s="4" t="s">
        <v>111</v>
      </c>
      <c r="C74" s="4"/>
      <c r="D74" s="4" t="s">
        <v>137</v>
      </c>
      <c r="E74" s="4"/>
      <c r="F74" s="4"/>
      <c r="G74" s="5">
        <v>350000</v>
      </c>
      <c r="H74" s="5">
        <v>-320000</v>
      </c>
      <c r="I74" s="5">
        <v>30000</v>
      </c>
      <c r="J74" s="4" t="s">
        <v>138</v>
      </c>
    </row>
    <row r="75" spans="1:11" x14ac:dyDescent="0.25">
      <c r="A75" s="4" t="s">
        <v>37</v>
      </c>
      <c r="B75" s="4" t="s">
        <v>111</v>
      </c>
      <c r="C75" s="4"/>
      <c r="D75" s="4" t="s">
        <v>139</v>
      </c>
      <c r="E75" s="4"/>
      <c r="F75" s="4"/>
      <c r="G75" s="5">
        <v>935000</v>
      </c>
      <c r="H75" s="5">
        <v>-467000</v>
      </c>
      <c r="I75" s="5">
        <v>468000</v>
      </c>
      <c r="J75" s="4" t="s">
        <v>140</v>
      </c>
    </row>
    <row r="76" spans="1:11" x14ac:dyDescent="0.25">
      <c r="A76" s="4" t="s">
        <v>37</v>
      </c>
      <c r="B76" s="4" t="s">
        <v>111</v>
      </c>
      <c r="C76" s="4" t="s">
        <v>141</v>
      </c>
      <c r="D76" s="4" t="s">
        <v>139</v>
      </c>
      <c r="E76" s="4"/>
      <c r="F76" s="4"/>
      <c r="G76" s="5">
        <v>0</v>
      </c>
      <c r="H76" s="5">
        <v>467000</v>
      </c>
      <c r="I76" s="5">
        <v>467000</v>
      </c>
      <c r="J76" s="4" t="s">
        <v>140</v>
      </c>
    </row>
    <row r="77" spans="1:11" x14ac:dyDescent="0.25">
      <c r="A77" s="4" t="s">
        <v>37</v>
      </c>
      <c r="B77" s="4" t="s">
        <v>111</v>
      </c>
      <c r="C77" s="4"/>
      <c r="D77" s="4" t="s">
        <v>142</v>
      </c>
      <c r="E77" s="4"/>
      <c r="F77" s="4"/>
      <c r="G77" s="5">
        <v>2849000</v>
      </c>
      <c r="H77" s="5">
        <v>-2769000</v>
      </c>
      <c r="I77" s="5">
        <v>80000</v>
      </c>
      <c r="J77" s="4" t="s">
        <v>143</v>
      </c>
    </row>
    <row r="78" spans="1:11" x14ac:dyDescent="0.25">
      <c r="A78" s="4" t="s">
        <v>37</v>
      </c>
      <c r="B78" s="4" t="s">
        <v>111</v>
      </c>
      <c r="C78" s="4" t="s">
        <v>48</v>
      </c>
      <c r="D78" s="4" t="s">
        <v>142</v>
      </c>
      <c r="E78" s="4"/>
      <c r="F78" s="4"/>
      <c r="G78" s="5">
        <v>2651000</v>
      </c>
      <c r="H78" s="5">
        <v>-2651000</v>
      </c>
      <c r="I78" s="5">
        <v>0</v>
      </c>
      <c r="J78" s="4" t="s">
        <v>143</v>
      </c>
    </row>
    <row r="79" spans="1:11" x14ac:dyDescent="0.25">
      <c r="A79" s="4" t="s">
        <v>37</v>
      </c>
      <c r="B79" s="4" t="s">
        <v>111</v>
      </c>
      <c r="C79" s="4"/>
      <c r="D79" s="4" t="s">
        <v>144</v>
      </c>
      <c r="E79" s="4"/>
      <c r="F79" s="4"/>
      <c r="G79" s="5">
        <v>1004000</v>
      </c>
      <c r="H79" s="5">
        <v>-500000</v>
      </c>
      <c r="I79" s="5">
        <v>504000</v>
      </c>
      <c r="J79" s="4" t="s">
        <v>145</v>
      </c>
    </row>
    <row r="80" spans="1:11" x14ac:dyDescent="0.25">
      <c r="A80" s="4" t="s">
        <v>146</v>
      </c>
      <c r="B80" s="4" t="s">
        <v>147</v>
      </c>
      <c r="C80" s="4"/>
      <c r="D80" s="4"/>
      <c r="E80" s="4"/>
      <c r="F80" s="4"/>
      <c r="G80" s="5">
        <v>465000</v>
      </c>
      <c r="H80" s="5">
        <v>102000</v>
      </c>
      <c r="I80" s="5">
        <v>567000</v>
      </c>
      <c r="J80" s="4" t="s">
        <v>148</v>
      </c>
    </row>
    <row r="81" spans="1:11" x14ac:dyDescent="0.25">
      <c r="A81" s="4" t="s">
        <v>43</v>
      </c>
      <c r="B81" s="4" t="s">
        <v>111</v>
      </c>
      <c r="C81" s="4"/>
      <c r="D81" s="4" t="s">
        <v>149</v>
      </c>
      <c r="E81" s="4"/>
      <c r="F81" s="4"/>
      <c r="G81" s="5">
        <v>79000</v>
      </c>
      <c r="H81" s="5">
        <v>-79000</v>
      </c>
      <c r="I81" s="5">
        <v>0</v>
      </c>
      <c r="J81" s="4" t="s">
        <v>150</v>
      </c>
      <c r="K81" s="23">
        <f>SUM(H72:H81)</f>
        <v>-678000</v>
      </c>
    </row>
    <row r="82" spans="1:11" x14ac:dyDescent="0.25">
      <c r="A82" s="4" t="s">
        <v>151</v>
      </c>
      <c r="B82" s="4" t="s">
        <v>111</v>
      </c>
      <c r="C82" s="4"/>
      <c r="D82" s="4" t="s">
        <v>152</v>
      </c>
      <c r="E82" s="4"/>
      <c r="F82" s="4"/>
      <c r="G82" s="5">
        <v>2374000</v>
      </c>
      <c r="H82" s="5">
        <v>147000</v>
      </c>
      <c r="I82" s="5">
        <v>2521000</v>
      </c>
      <c r="J82" s="4" t="s">
        <v>153</v>
      </c>
    </row>
    <row r="83" spans="1:11" x14ac:dyDescent="0.25">
      <c r="A83" s="4" t="s">
        <v>95</v>
      </c>
      <c r="B83" s="4" t="s">
        <v>154</v>
      </c>
      <c r="C83" s="4" t="s">
        <v>55</v>
      </c>
      <c r="D83" s="4" t="s">
        <v>56</v>
      </c>
      <c r="E83" s="4"/>
      <c r="F83" s="4"/>
      <c r="G83" s="5">
        <v>745000</v>
      </c>
      <c r="H83" s="5">
        <v>-745000</v>
      </c>
      <c r="I83" s="5">
        <v>0</v>
      </c>
      <c r="J83" s="4" t="s">
        <v>155</v>
      </c>
    </row>
    <row r="84" spans="1:11" x14ac:dyDescent="0.25">
      <c r="A84" s="4" t="s">
        <v>95</v>
      </c>
      <c r="B84" s="4" t="s">
        <v>154</v>
      </c>
      <c r="C84" s="4" t="s">
        <v>58</v>
      </c>
      <c r="D84" s="4" t="s">
        <v>56</v>
      </c>
      <c r="E84" s="4"/>
      <c r="F84" s="4"/>
      <c r="G84" s="5">
        <v>0</v>
      </c>
      <c r="H84" s="5">
        <v>745000</v>
      </c>
      <c r="I84" s="5">
        <v>745000</v>
      </c>
      <c r="J84" s="4" t="s">
        <v>155</v>
      </c>
      <c r="K84" s="23">
        <f>SUM(H82:H84)</f>
        <v>147000</v>
      </c>
    </row>
    <row r="85" spans="1:11" x14ac:dyDescent="0.25">
      <c r="A85" s="4" t="s">
        <v>156</v>
      </c>
      <c r="B85" s="4" t="s">
        <v>111</v>
      </c>
      <c r="C85" s="4"/>
      <c r="D85" s="4" t="s">
        <v>157</v>
      </c>
      <c r="E85" s="4"/>
      <c r="F85" s="4"/>
      <c r="G85" s="5">
        <v>200000</v>
      </c>
      <c r="H85" s="5">
        <v>-194000</v>
      </c>
      <c r="I85" s="5">
        <v>6000</v>
      </c>
      <c r="J85" s="4" t="s">
        <v>158</v>
      </c>
      <c r="K85" s="23">
        <f>SUM(H85)</f>
        <v>-194000</v>
      </c>
    </row>
    <row r="86" spans="1:11" ht="15.95" customHeight="1" x14ac:dyDescent="0.25">
      <c r="A86" s="18" t="s">
        <v>159</v>
      </c>
      <c r="B86" s="18"/>
      <c r="C86" s="18"/>
      <c r="D86" s="18"/>
      <c r="E86" s="18"/>
      <c r="F86" s="18"/>
      <c r="G86" s="6">
        <v>16883000</v>
      </c>
      <c r="H86" s="6">
        <v>882000</v>
      </c>
      <c r="I86" s="6">
        <v>17765000</v>
      </c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1" ht="18" customHeight="1" x14ac:dyDescent="0.25">
      <c r="A88" s="18" t="s">
        <v>160</v>
      </c>
      <c r="B88" s="18"/>
      <c r="C88" s="18"/>
      <c r="D88" s="18"/>
      <c r="E88" s="18"/>
      <c r="F88" s="18"/>
      <c r="G88" s="6">
        <v>23548000</v>
      </c>
      <c r="H88" s="6">
        <v>3902000</v>
      </c>
      <c r="I88" s="6">
        <v>27450000</v>
      </c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1" ht="26.1" customHeight="1" x14ac:dyDescent="0.25">
      <c r="A90" s="15" t="s">
        <v>161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1" ht="27" customHeight="1" x14ac:dyDescent="0.25">
      <c r="A91" s="16" t="s">
        <v>162</v>
      </c>
      <c r="B91" s="16"/>
      <c r="C91" s="16"/>
      <c r="D91" s="16"/>
      <c r="E91" s="16"/>
      <c r="F91" s="16"/>
      <c r="G91" s="3" t="s">
        <v>15</v>
      </c>
      <c r="H91" s="3" t="s">
        <v>16</v>
      </c>
      <c r="I91" s="3" t="s">
        <v>17</v>
      </c>
      <c r="J91" s="3" t="s">
        <v>18</v>
      </c>
    </row>
    <row r="92" spans="1:11" x14ac:dyDescent="0.25">
      <c r="A92" s="1" t="s">
        <v>19</v>
      </c>
      <c r="B92" s="1" t="s">
        <v>20</v>
      </c>
      <c r="C92" s="1" t="s">
        <v>21</v>
      </c>
      <c r="D92" s="1" t="s">
        <v>22</v>
      </c>
      <c r="E92" s="1" t="s">
        <v>23</v>
      </c>
      <c r="F92" s="1" t="s">
        <v>24</v>
      </c>
      <c r="G92" s="17"/>
      <c r="H92" s="17"/>
      <c r="I92" s="17"/>
      <c r="J92" s="17"/>
    </row>
    <row r="93" spans="1:11" ht="22.5" x14ac:dyDescent="0.25">
      <c r="A93" s="4"/>
      <c r="B93" s="4" t="s">
        <v>163</v>
      </c>
      <c r="C93" s="4"/>
      <c r="D93" s="4"/>
      <c r="E93" s="4"/>
      <c r="F93" s="4"/>
      <c r="G93" s="5">
        <v>-33243000</v>
      </c>
      <c r="H93" s="5">
        <v>13734000</v>
      </c>
      <c r="I93" s="5">
        <v>-19509000</v>
      </c>
      <c r="J93" s="4" t="s">
        <v>164</v>
      </c>
    </row>
    <row r="94" spans="1:11" ht="15.95" customHeight="1" x14ac:dyDescent="0.25">
      <c r="A94" s="18" t="s">
        <v>165</v>
      </c>
      <c r="B94" s="18"/>
      <c r="C94" s="18"/>
      <c r="D94" s="18"/>
      <c r="E94" s="18"/>
      <c r="F94" s="18"/>
      <c r="G94" s="6">
        <v>-33243000</v>
      </c>
      <c r="H94" s="6">
        <v>13734000</v>
      </c>
      <c r="I94" s="6">
        <v>-19509000</v>
      </c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1" ht="18" customHeight="1" x14ac:dyDescent="0.25">
      <c r="A96" s="18" t="s">
        <v>166</v>
      </c>
      <c r="B96" s="18"/>
      <c r="C96" s="18"/>
      <c r="D96" s="18"/>
      <c r="E96" s="18"/>
      <c r="F96" s="18"/>
      <c r="G96" s="6">
        <v>-33243000</v>
      </c>
      <c r="H96" s="6">
        <v>13734000</v>
      </c>
      <c r="I96" s="6">
        <v>-19509000</v>
      </c>
    </row>
    <row r="97" spans="1:1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</row>
  </sheetData>
  <mergeCells count="50">
    <mergeCell ref="A95:J95"/>
    <mergeCell ref="A96:F96"/>
    <mergeCell ref="A97:J97"/>
    <mergeCell ref="C2:I3"/>
    <mergeCell ref="I6:I7"/>
    <mergeCell ref="J6:J7"/>
    <mergeCell ref="A9:D10"/>
    <mergeCell ref="E9:H10"/>
    <mergeCell ref="I9:I10"/>
    <mergeCell ref="J9:J10"/>
    <mergeCell ref="A89:J89"/>
    <mergeCell ref="A90:J90"/>
    <mergeCell ref="A91:F91"/>
    <mergeCell ref="G92:J92"/>
    <mergeCell ref="A94:F94"/>
    <mergeCell ref="A61:J61"/>
    <mergeCell ref="A62:F62"/>
    <mergeCell ref="A86:F86"/>
    <mergeCell ref="A87:J87"/>
    <mergeCell ref="A88:F88"/>
    <mergeCell ref="A38:J38"/>
    <mergeCell ref="A39:J39"/>
    <mergeCell ref="A40:F40"/>
    <mergeCell ref="G41:J41"/>
    <mergeCell ref="A60:F60"/>
    <mergeCell ref="A29:J29"/>
    <mergeCell ref="A30:F30"/>
    <mergeCell ref="A35:F35"/>
    <mergeCell ref="A36:J36"/>
    <mergeCell ref="A37:F37"/>
    <mergeCell ref="G16:J16"/>
    <mergeCell ref="A18:F18"/>
    <mergeCell ref="A19:J19"/>
    <mergeCell ref="A20:F20"/>
    <mergeCell ref="A28:F28"/>
    <mergeCell ref="A11:F11"/>
    <mergeCell ref="A12:J12"/>
    <mergeCell ref="A13:J13"/>
    <mergeCell ref="A14:J14"/>
    <mergeCell ref="A15:F15"/>
    <mergeCell ref="A6:D6"/>
    <mergeCell ref="E6:G6"/>
    <mergeCell ref="A7:D7"/>
    <mergeCell ref="E7:G7"/>
    <mergeCell ref="A8:J8"/>
    <mergeCell ref="A1:I1"/>
    <mergeCell ref="A2:B2"/>
    <mergeCell ref="A3:B3"/>
    <mergeCell ref="A4:J4"/>
    <mergeCell ref="A5:J5"/>
  </mergeCells>
  <printOptions horizontalCentered="1"/>
  <pageMargins left="0.25" right="0.25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RozpOp_R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Jitka Volfová</cp:lastModifiedBy>
  <cp:lastPrinted>2025-11-21T09:39:21Z</cp:lastPrinted>
  <dcterms:created xsi:type="dcterms:W3CDTF">2025-11-21T09:34:37Z</dcterms:created>
  <dcterms:modified xsi:type="dcterms:W3CDTF">2025-11-21T10:17:13Z</dcterms:modified>
</cp:coreProperties>
</file>