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5/Rozpočtová opatření/"/>
    </mc:Choice>
  </mc:AlternateContent>
  <xr:revisionPtr revIDLastSave="3" documentId="8_{C37CBDFA-38AB-4836-B448-68996FFFC22C}" xr6:coauthVersionLast="47" xr6:coauthVersionMax="47" xr10:uidLastSave="{DD5713D0-DCF4-4722-92EF-5ECBA9F8ED0A}"/>
  <bookViews>
    <workbookView xWindow="-120" yWindow="-120" windowWidth="29040" windowHeight="15720" xr2:uid="{00000000-000D-0000-FFFF-FFFF00000000}"/>
  </bookViews>
  <sheets>
    <sheet name="RozpOp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K61" i="1"/>
  <c r="K57" i="1"/>
  <c r="K51" i="1"/>
  <c r="K50" i="1"/>
  <c r="K48" i="1"/>
  <c r="K47" i="1"/>
  <c r="K39" i="1"/>
  <c r="K37" i="1"/>
</calcChain>
</file>

<file path=xl/sharedStrings.xml><?xml version="1.0" encoding="utf-8"?>
<sst xmlns="http://schemas.openxmlformats.org/spreadsheetml/2006/main" count="196" uniqueCount="126">
  <si>
    <t>Rozpočtové opatření</t>
  </si>
  <si>
    <t>00261220 Město Česká Kamenice</t>
  </si>
  <si>
    <t>Datum:14.08.2025</t>
  </si>
  <si>
    <t>Čas:11:27:36</t>
  </si>
  <si>
    <t>Rozpočtové změny</t>
  </si>
  <si>
    <t>Rozpočtové opatření číslo :</t>
  </si>
  <si>
    <t>3</t>
  </si>
  <si>
    <t>Číslo usnesení :</t>
  </si>
  <si>
    <t>Evidenční číslo rozpočtového opatření :</t>
  </si>
  <si>
    <t>Název rozpočtového opatření :</t>
  </si>
  <si>
    <t>Dotace, výdaje</t>
  </si>
  <si>
    <t>Schváleno dne :</t>
  </si>
  <si>
    <t>Důvodová zpráva k rozpočtovému opatření:</t>
  </si>
  <si>
    <t>PŘÍJMY</t>
  </si>
  <si>
    <t>Daňové příjmy</t>
  </si>
  <si>
    <t>Stav před změnou</t>
  </si>
  <si>
    <t>Úprava rozpočtu</t>
  </si>
  <si>
    <t>Upravený rozpočet</t>
  </si>
  <si>
    <t>Popis</t>
  </si>
  <si>
    <t>ODPA</t>
  </si>
  <si>
    <t>POL</t>
  </si>
  <si>
    <t>NZUZ</t>
  </si>
  <si>
    <t>ORG</t>
  </si>
  <si>
    <t>ORJ</t>
  </si>
  <si>
    <t>KAP</t>
  </si>
  <si>
    <t>1211</t>
  </si>
  <si>
    <t>Příjem DPH</t>
  </si>
  <si>
    <t>Celkem za Daňové příjmy</t>
  </si>
  <si>
    <t>Nedaňové příjmy</t>
  </si>
  <si>
    <t>6409</t>
  </si>
  <si>
    <t>2329</t>
  </si>
  <si>
    <t>2024002900</t>
  </si>
  <si>
    <t>Celkem za Nedaňové příjmy</t>
  </si>
  <si>
    <t>Přijaté transfery</t>
  </si>
  <si>
    <t>4116</t>
  </si>
  <si>
    <t>13015</t>
  </si>
  <si>
    <t>Dotace na výkon soc. práce</t>
  </si>
  <si>
    <t>34054</t>
  </si>
  <si>
    <t>Dotace MK na MPZ</t>
  </si>
  <si>
    <t>4122</t>
  </si>
  <si>
    <t>00022</t>
  </si>
  <si>
    <t>2025000038</t>
  </si>
  <si>
    <t>Dotace KÚ na vybavení jednotky SDH</t>
  </si>
  <si>
    <t>3309200000</t>
  </si>
  <si>
    <t>Průtoková dotace pro CDM</t>
  </si>
  <si>
    <t>4129</t>
  </si>
  <si>
    <t>Celkem za Přijaté transfery</t>
  </si>
  <si>
    <t>Celkem PŘÍJMY</t>
  </si>
  <si>
    <t>VÝDAJE</t>
  </si>
  <si>
    <t>Běžné výdaje</t>
  </si>
  <si>
    <t>1014</t>
  </si>
  <si>
    <t>5169</t>
  </si>
  <si>
    <t>Zvláštní veterinární péče</t>
  </si>
  <si>
    <t>2219</t>
  </si>
  <si>
    <t>5141</t>
  </si>
  <si>
    <t>2020001000</t>
  </si>
  <si>
    <t>Úroky úvěr Žižkova ul.</t>
  </si>
  <si>
    <t>5163</t>
  </si>
  <si>
    <t>Poplatky úvěr Žižkova</t>
  </si>
  <si>
    <t>3322</t>
  </si>
  <si>
    <t>5171</t>
  </si>
  <si>
    <t>MPZ - obec</t>
  </si>
  <si>
    <t>5493</t>
  </si>
  <si>
    <t>MPZ - zámek</t>
  </si>
  <si>
    <t>3392</t>
  </si>
  <si>
    <t>5909</t>
  </si>
  <si>
    <t>2025000015</t>
  </si>
  <si>
    <t>Mariánská pouť 2025</t>
  </si>
  <si>
    <t>2025000033</t>
  </si>
  <si>
    <t>3421</t>
  </si>
  <si>
    <t>5336</t>
  </si>
  <si>
    <t>3639</t>
  </si>
  <si>
    <t>5331</t>
  </si>
  <si>
    <t>Provozní příspěvek MSČK  na Mariánskou pouť 2025 + oprava komunikací</t>
  </si>
  <si>
    <t>3722</t>
  </si>
  <si>
    <t>2025000037</t>
  </si>
  <si>
    <t>Demolice části Sběrného dvora - PD</t>
  </si>
  <si>
    <t>3729</t>
  </si>
  <si>
    <t>5363</t>
  </si>
  <si>
    <t>Pokuta bývalé koupaliště Benar</t>
  </si>
  <si>
    <t>4375</t>
  </si>
  <si>
    <t>5137</t>
  </si>
  <si>
    <t>5950000000</t>
  </si>
  <si>
    <t>Nízkoprahové centrum</t>
  </si>
  <si>
    <t>5512</t>
  </si>
  <si>
    <t>5132</t>
  </si>
  <si>
    <t>Zásahové obleky pro SDH</t>
  </si>
  <si>
    <t>Zásahové obleky pro SDh</t>
  </si>
  <si>
    <t>6171</t>
  </si>
  <si>
    <t>5011</t>
  </si>
  <si>
    <t>Platy - výkon soc. práce</t>
  </si>
  <si>
    <t>Celkem za Běžné výdaje</t>
  </si>
  <si>
    <t>Kapitálové výdaje</t>
  </si>
  <si>
    <t>6121</t>
  </si>
  <si>
    <t>Chodník Žižkova ul.</t>
  </si>
  <si>
    <t>2024000200</t>
  </si>
  <si>
    <t>TZměna - Autobusové zastávky</t>
  </si>
  <si>
    <t>2221</t>
  </si>
  <si>
    <t>3113</t>
  </si>
  <si>
    <t>2022311300</t>
  </si>
  <si>
    <t>Učebna OP JAK ZŠ - zpracování žádosti</t>
  </si>
  <si>
    <t>3412</t>
  </si>
  <si>
    <t>2025000018</t>
  </si>
  <si>
    <t>TZměna Purina hřiště - oplocení</t>
  </si>
  <si>
    <t>3429</t>
  </si>
  <si>
    <t>3612</t>
  </si>
  <si>
    <t>2024002300</t>
  </si>
  <si>
    <t>Projekty BDI příprava</t>
  </si>
  <si>
    <t>4350</t>
  </si>
  <si>
    <t>2019150001</t>
  </si>
  <si>
    <t>Domovy pro seniory I.etapa</t>
  </si>
  <si>
    <t>2019150002</t>
  </si>
  <si>
    <t>Domovy pro seniory II.etapa</t>
  </si>
  <si>
    <t>Celkem za Kapitálové výdaje</t>
  </si>
  <si>
    <t>Celkem VÝDAJE</t>
  </si>
  <si>
    <t>FINANCOVÁNÍ</t>
  </si>
  <si>
    <t>Financování</t>
  </si>
  <si>
    <t>8123</t>
  </si>
  <si>
    <t>Čerpání úvěru na akci Chodník Žižkova a Nízkoprahové centrum
Čerpání úvěru na domovy pro seniory</t>
  </si>
  <si>
    <t>8905</t>
  </si>
  <si>
    <t>Ponížení splátky kontokorentního úvěru</t>
  </si>
  <si>
    <t>Celkem za Financování</t>
  </si>
  <si>
    <t>Celkem FINANCOVÁNÍ</t>
  </si>
  <si>
    <t>Příspěvek na akci Rabštejn</t>
  </si>
  <si>
    <t>TZ - příspěvek EUROREGIONU LABE ELBE na projekt  Rabštejn 2024</t>
  </si>
  <si>
    <t>Projekt naše cenné ruiny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</si>
</sst>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Aptos Narrow"/>
      <family val="2"/>
      <scheme val="minor"/>
    </font>
    <font>
      <b/>
      <sz val="9"/>
      <name val="Calibri"/>
    </font>
    <font>
      <sz val="9"/>
      <name val="Calibri"/>
    </font>
    <font>
      <b/>
      <sz val="14"/>
      <name val="Calibri"/>
    </font>
    <font>
      <sz val="9"/>
      <name val="Calibri"/>
    </font>
    <font>
      <b/>
      <sz val="9"/>
      <name val="Calibri"/>
    </font>
    <font>
      <sz val="8"/>
      <name val="Calibri"/>
    </font>
    <font>
      <b/>
      <sz val="9"/>
      <name val="Calibri"/>
    </font>
    <font>
      <b/>
      <sz val="9"/>
      <name val="Calibri"/>
    </font>
    <font>
      <sz val="8"/>
      <name val="Calibri"/>
    </font>
    <font>
      <b/>
      <u/>
      <sz val="12"/>
      <name val="Calibri"/>
    </font>
    <font>
      <b/>
      <sz val="14"/>
      <name val="Calibri"/>
    </font>
    <font>
      <b/>
      <sz val="12"/>
      <name val="Calibri"/>
    </font>
    <font>
      <b/>
      <sz val="14"/>
      <name val="Calibri"/>
    </font>
    <font>
      <sz val="9"/>
      <name val="Calibri"/>
    </font>
    <font>
      <b/>
      <sz val="12"/>
      <name val="Calibri"/>
    </font>
    <font>
      <sz val="9"/>
      <name val="Calibri"/>
    </font>
    <font>
      <sz val="12"/>
      <name val="Calibri"/>
    </font>
    <font>
      <b/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" fontId="0" fillId="0" borderId="0" xfId="0" applyNumberFormat="1"/>
    <xf numFmtId="0" fontId="0" fillId="0" borderId="0" xfId="0"/>
    <xf numFmtId="0" fontId="7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topLeftCell="A14" workbookViewId="0">
      <selection activeCell="J45" sqref="J45"/>
    </sheetView>
  </sheetViews>
  <sheetFormatPr defaultRowHeight="15" x14ac:dyDescent="0.25"/>
  <cols>
    <col min="1" max="6" width="10.7109375" customWidth="1"/>
    <col min="7" max="9" width="15.7109375" customWidth="1"/>
    <col min="10" max="10" width="28.7109375" customWidth="1"/>
    <col min="11" max="11" width="12.42578125" bestFit="1" customWidth="1"/>
  </cols>
  <sheetData>
    <row r="1" spans="1:10" x14ac:dyDescent="0.25">
      <c r="A1" s="22"/>
      <c r="B1" s="22"/>
      <c r="C1" s="22"/>
      <c r="D1" s="22"/>
      <c r="E1" s="22"/>
      <c r="F1" s="22"/>
      <c r="G1" s="22"/>
      <c r="H1" s="22"/>
      <c r="I1" s="22"/>
      <c r="J1" s="7" t="s">
        <v>0</v>
      </c>
    </row>
    <row r="2" spans="1:10" x14ac:dyDescent="0.25">
      <c r="A2" s="9"/>
      <c r="B2" s="9"/>
      <c r="C2" s="11" t="s">
        <v>1</v>
      </c>
      <c r="D2" s="11"/>
      <c r="E2" s="11"/>
      <c r="F2" s="11"/>
      <c r="G2" s="11"/>
      <c r="H2" s="11"/>
      <c r="I2" s="11"/>
      <c r="J2" s="2" t="s">
        <v>2</v>
      </c>
    </row>
    <row r="3" spans="1:10" x14ac:dyDescent="0.25">
      <c r="A3" s="9"/>
      <c r="B3" s="9"/>
      <c r="C3" s="11"/>
      <c r="D3" s="11"/>
      <c r="E3" s="11"/>
      <c r="F3" s="11"/>
      <c r="G3" s="11"/>
      <c r="H3" s="11"/>
      <c r="I3" s="11"/>
      <c r="J3" s="2" t="s">
        <v>3</v>
      </c>
    </row>
    <row r="4" spans="1:10" ht="26.1" customHeight="1" x14ac:dyDescent="0.25">
      <c r="A4" s="23" t="s">
        <v>4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6.1" customHeight="1" x14ac:dyDescent="0.3">
      <c r="A6" s="20" t="s">
        <v>5</v>
      </c>
      <c r="B6" s="20"/>
      <c r="C6" s="20"/>
      <c r="D6" s="20"/>
      <c r="E6" s="20" t="s">
        <v>6</v>
      </c>
      <c r="F6" s="20"/>
      <c r="G6" s="20"/>
      <c r="I6" s="12" t="s">
        <v>7</v>
      </c>
      <c r="J6" s="13"/>
    </row>
    <row r="7" spans="1:10" x14ac:dyDescent="0.25">
      <c r="A7" s="9" t="s">
        <v>8</v>
      </c>
      <c r="B7" s="9"/>
      <c r="C7" s="9"/>
      <c r="D7" s="9"/>
      <c r="E7" s="21"/>
      <c r="F7" s="21"/>
      <c r="G7" s="21"/>
      <c r="I7" s="12"/>
      <c r="J7" s="13"/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14" t="s">
        <v>9</v>
      </c>
      <c r="B9" s="14"/>
      <c r="C9" s="14"/>
      <c r="D9" s="14"/>
      <c r="E9" s="15" t="s">
        <v>10</v>
      </c>
      <c r="F9" s="15"/>
      <c r="G9" s="15"/>
      <c r="H9" s="15"/>
      <c r="I9" s="12" t="s">
        <v>11</v>
      </c>
      <c r="J9" s="13"/>
    </row>
    <row r="10" spans="1:10" x14ac:dyDescent="0.25">
      <c r="A10" s="14"/>
      <c r="B10" s="14"/>
      <c r="C10" s="14"/>
      <c r="D10" s="14"/>
      <c r="E10" s="15"/>
      <c r="F10" s="15"/>
      <c r="G10" s="15"/>
      <c r="H10" s="15"/>
      <c r="I10" s="12"/>
      <c r="J10" s="13"/>
    </row>
    <row r="11" spans="1:10" ht="15.75" x14ac:dyDescent="0.25">
      <c r="A11" s="18" t="s">
        <v>12</v>
      </c>
      <c r="B11" s="18"/>
      <c r="C11" s="18"/>
      <c r="D11" s="18"/>
      <c r="E11" s="18"/>
      <c r="F11" s="18"/>
    </row>
    <row r="12" spans="1:10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ht="26.1" customHeight="1" x14ac:dyDescent="0.25">
      <c r="A14" s="14" t="s">
        <v>13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27" customHeight="1" x14ac:dyDescent="0.25">
      <c r="A15" s="16" t="s">
        <v>14</v>
      </c>
      <c r="B15" s="16"/>
      <c r="C15" s="16"/>
      <c r="D15" s="16"/>
      <c r="E15" s="16"/>
      <c r="F15" s="16"/>
      <c r="G15" s="3" t="s">
        <v>15</v>
      </c>
      <c r="H15" s="3" t="s">
        <v>16</v>
      </c>
      <c r="I15" s="3" t="s">
        <v>17</v>
      </c>
      <c r="J15" s="3" t="s">
        <v>18</v>
      </c>
    </row>
    <row r="16" spans="1:10" x14ac:dyDescent="0.25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  <c r="G16" s="17"/>
      <c r="H16" s="17"/>
      <c r="I16" s="17"/>
      <c r="J16" s="17"/>
    </row>
    <row r="17" spans="1:10" x14ac:dyDescent="0.25">
      <c r="A17" s="4"/>
      <c r="B17" s="4" t="s">
        <v>25</v>
      </c>
      <c r="C17" s="4"/>
      <c r="D17" s="4"/>
      <c r="E17" s="4"/>
      <c r="F17" s="4"/>
      <c r="G17" s="5">
        <v>54495000</v>
      </c>
      <c r="H17" s="5">
        <v>-1079000</v>
      </c>
      <c r="I17" s="5">
        <v>53416000</v>
      </c>
      <c r="J17" s="4" t="s">
        <v>26</v>
      </c>
    </row>
    <row r="18" spans="1:10" ht="15.95" customHeight="1" x14ac:dyDescent="0.25">
      <c r="A18" s="10" t="s">
        <v>27</v>
      </c>
      <c r="B18" s="10"/>
      <c r="C18" s="10"/>
      <c r="D18" s="10"/>
      <c r="E18" s="10"/>
      <c r="F18" s="10"/>
      <c r="G18" s="6">
        <v>54495000</v>
      </c>
      <c r="H18" s="6">
        <v>-1079000</v>
      </c>
      <c r="I18" s="6">
        <v>53416000</v>
      </c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27" customHeight="1" x14ac:dyDescent="0.25">
      <c r="A20" s="16" t="s">
        <v>28</v>
      </c>
      <c r="B20" s="16"/>
      <c r="C20" s="16"/>
      <c r="D20" s="16"/>
      <c r="E20" s="16"/>
      <c r="F20" s="16"/>
      <c r="G20" s="3" t="s">
        <v>15</v>
      </c>
      <c r="H20" s="3" t="s">
        <v>16</v>
      </c>
      <c r="I20" s="3" t="s">
        <v>17</v>
      </c>
      <c r="J20" s="3" t="s">
        <v>18</v>
      </c>
    </row>
    <row r="21" spans="1:10" x14ac:dyDescent="0.25">
      <c r="A21" s="4" t="s">
        <v>29</v>
      </c>
      <c r="B21" s="4" t="s">
        <v>30</v>
      </c>
      <c r="C21" s="4"/>
      <c r="D21" s="4" t="s">
        <v>31</v>
      </c>
      <c r="E21" s="4"/>
      <c r="F21" s="4"/>
      <c r="G21" s="5">
        <v>250000</v>
      </c>
      <c r="H21" s="5">
        <v>-250000</v>
      </c>
      <c r="I21" s="5">
        <v>0</v>
      </c>
      <c r="J21" s="4" t="s">
        <v>123</v>
      </c>
    </row>
    <row r="22" spans="1:10" ht="15.95" customHeight="1" x14ac:dyDescent="0.25">
      <c r="A22" s="10" t="s">
        <v>32</v>
      </c>
      <c r="B22" s="10"/>
      <c r="C22" s="10"/>
      <c r="D22" s="10"/>
      <c r="E22" s="10"/>
      <c r="F22" s="10"/>
      <c r="G22" s="6">
        <v>250000</v>
      </c>
      <c r="H22" s="6">
        <v>-250000</v>
      </c>
      <c r="I22" s="6">
        <v>0</v>
      </c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ht="27" customHeight="1" x14ac:dyDescent="0.25">
      <c r="A24" s="16" t="s">
        <v>33</v>
      </c>
      <c r="B24" s="16"/>
      <c r="C24" s="16"/>
      <c r="D24" s="16"/>
      <c r="E24" s="16"/>
      <c r="F24" s="16"/>
      <c r="G24" s="3" t="s">
        <v>15</v>
      </c>
      <c r="H24" s="3" t="s">
        <v>16</v>
      </c>
      <c r="I24" s="3" t="s">
        <v>17</v>
      </c>
      <c r="J24" s="3" t="s">
        <v>18</v>
      </c>
    </row>
    <row r="25" spans="1:10" x14ac:dyDescent="0.25">
      <c r="A25" s="4"/>
      <c r="B25" s="4" t="s">
        <v>34</v>
      </c>
      <c r="C25" s="4" t="s">
        <v>35</v>
      </c>
      <c r="D25" s="4"/>
      <c r="E25" s="4"/>
      <c r="F25" s="4"/>
      <c r="G25" s="5">
        <v>0</v>
      </c>
      <c r="H25" s="5">
        <v>1079000</v>
      </c>
      <c r="I25" s="5">
        <v>1079000</v>
      </c>
      <c r="J25" s="4" t="s">
        <v>36</v>
      </c>
    </row>
    <row r="26" spans="1:10" x14ac:dyDescent="0.25">
      <c r="A26" s="4"/>
      <c r="B26" s="4" t="s">
        <v>34</v>
      </c>
      <c r="C26" s="4" t="s">
        <v>37</v>
      </c>
      <c r="D26" s="4"/>
      <c r="E26" s="4"/>
      <c r="F26" s="4"/>
      <c r="G26" s="5">
        <v>0</v>
      </c>
      <c r="H26" s="5">
        <v>1360000</v>
      </c>
      <c r="I26" s="5">
        <v>1360000</v>
      </c>
      <c r="J26" s="4" t="s">
        <v>38</v>
      </c>
    </row>
    <row r="27" spans="1:10" x14ac:dyDescent="0.25">
      <c r="A27" s="4"/>
      <c r="B27" s="4" t="s">
        <v>39</v>
      </c>
      <c r="C27" s="4" t="s">
        <v>40</v>
      </c>
      <c r="D27" s="4" t="s">
        <v>41</v>
      </c>
      <c r="E27" s="4"/>
      <c r="F27" s="4"/>
      <c r="G27" s="5">
        <v>0</v>
      </c>
      <c r="H27" s="5">
        <v>109000</v>
      </c>
      <c r="I27" s="5">
        <v>109000</v>
      </c>
      <c r="J27" s="4" t="s">
        <v>42</v>
      </c>
    </row>
    <row r="28" spans="1:10" x14ac:dyDescent="0.25">
      <c r="A28" s="4"/>
      <c r="B28" s="4" t="s">
        <v>39</v>
      </c>
      <c r="C28" s="4"/>
      <c r="D28" s="4" t="s">
        <v>43</v>
      </c>
      <c r="E28" s="4"/>
      <c r="F28" s="4"/>
      <c r="G28" s="5">
        <v>866000</v>
      </c>
      <c r="H28" s="5">
        <v>116000</v>
      </c>
      <c r="I28" s="5">
        <v>982000</v>
      </c>
      <c r="J28" s="4" t="s">
        <v>44</v>
      </c>
    </row>
    <row r="29" spans="1:10" ht="22.5" x14ac:dyDescent="0.25">
      <c r="A29" s="4"/>
      <c r="B29" s="4" t="s">
        <v>45</v>
      </c>
      <c r="C29" s="4"/>
      <c r="D29" s="4" t="s">
        <v>31</v>
      </c>
      <c r="E29" s="4"/>
      <c r="F29" s="4"/>
      <c r="G29" s="5">
        <v>0</v>
      </c>
      <c r="H29" s="5">
        <v>250000</v>
      </c>
      <c r="I29" s="5">
        <v>250000</v>
      </c>
      <c r="J29" s="4" t="s">
        <v>124</v>
      </c>
    </row>
    <row r="30" spans="1:10" ht="15.95" customHeight="1" x14ac:dyDescent="0.25">
      <c r="A30" s="10" t="s">
        <v>46</v>
      </c>
      <c r="B30" s="10"/>
      <c r="C30" s="10"/>
      <c r="D30" s="10"/>
      <c r="E30" s="10"/>
      <c r="F30" s="10"/>
      <c r="G30" s="6">
        <v>866000</v>
      </c>
      <c r="H30" s="6">
        <v>2914000</v>
      </c>
      <c r="I30" s="6">
        <v>3780000</v>
      </c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ht="18" customHeight="1" x14ac:dyDescent="0.25">
      <c r="A32" s="10" t="s">
        <v>47</v>
      </c>
      <c r="B32" s="10"/>
      <c r="C32" s="10"/>
      <c r="D32" s="10"/>
      <c r="E32" s="10"/>
      <c r="F32" s="10"/>
      <c r="G32" s="6">
        <v>55611000</v>
      </c>
      <c r="H32" s="6">
        <v>1585000</v>
      </c>
      <c r="I32" s="6">
        <v>57196000</v>
      </c>
    </row>
    <row r="33" spans="1:1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1" ht="26.1" customHeight="1" x14ac:dyDescent="0.25">
      <c r="A34" s="14" t="s">
        <v>48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1" ht="27" customHeight="1" x14ac:dyDescent="0.25">
      <c r="A35" s="16" t="s">
        <v>49</v>
      </c>
      <c r="B35" s="16"/>
      <c r="C35" s="16"/>
      <c r="D35" s="16"/>
      <c r="E35" s="16"/>
      <c r="F35" s="16"/>
      <c r="G35" s="3" t="s">
        <v>15</v>
      </c>
      <c r="H35" s="3" t="s">
        <v>16</v>
      </c>
      <c r="I35" s="3" t="s">
        <v>17</v>
      </c>
      <c r="J35" s="3" t="s">
        <v>18</v>
      </c>
    </row>
    <row r="36" spans="1:11" x14ac:dyDescent="0.25">
      <c r="A36" s="1" t="s">
        <v>19</v>
      </c>
      <c r="B36" s="1" t="s">
        <v>20</v>
      </c>
      <c r="C36" s="1" t="s">
        <v>21</v>
      </c>
      <c r="D36" s="1" t="s">
        <v>22</v>
      </c>
      <c r="E36" s="1" t="s">
        <v>23</v>
      </c>
      <c r="F36" s="1" t="s">
        <v>24</v>
      </c>
      <c r="G36" s="17"/>
      <c r="H36" s="17"/>
      <c r="I36" s="17"/>
      <c r="J36" s="17"/>
    </row>
    <row r="37" spans="1:11" x14ac:dyDescent="0.25">
      <c r="A37" s="4" t="s">
        <v>50</v>
      </c>
      <c r="B37" s="4" t="s">
        <v>51</v>
      </c>
      <c r="C37" s="4"/>
      <c r="D37" s="4"/>
      <c r="E37" s="4"/>
      <c r="F37" s="4"/>
      <c r="G37" s="5">
        <v>30000</v>
      </c>
      <c r="H37" s="5">
        <v>10000</v>
      </c>
      <c r="I37" s="5">
        <v>40000</v>
      </c>
      <c r="J37" s="4" t="s">
        <v>52</v>
      </c>
      <c r="K37" s="8">
        <f>SUM(H37)</f>
        <v>10000</v>
      </c>
    </row>
    <row r="38" spans="1:11" x14ac:dyDescent="0.25">
      <c r="A38" s="4" t="s">
        <v>53</v>
      </c>
      <c r="B38" s="4" t="s">
        <v>54</v>
      </c>
      <c r="C38" s="4"/>
      <c r="D38" s="4" t="s">
        <v>55</v>
      </c>
      <c r="E38" s="4"/>
      <c r="F38" s="4"/>
      <c r="G38" s="5">
        <v>420000</v>
      </c>
      <c r="H38" s="5">
        <v>420000</v>
      </c>
      <c r="I38" s="5">
        <v>840000</v>
      </c>
      <c r="J38" s="4" t="s">
        <v>56</v>
      </c>
    </row>
    <row r="39" spans="1:11" x14ac:dyDescent="0.25">
      <c r="A39" s="4" t="s">
        <v>53</v>
      </c>
      <c r="B39" s="4" t="s">
        <v>57</v>
      </c>
      <c r="C39" s="4"/>
      <c r="D39" s="4"/>
      <c r="E39" s="4"/>
      <c r="F39" s="4"/>
      <c r="G39" s="5">
        <v>0</v>
      </c>
      <c r="H39" s="5">
        <v>2000</v>
      </c>
      <c r="I39" s="5">
        <v>2000</v>
      </c>
      <c r="J39" s="4" t="s">
        <v>58</v>
      </c>
      <c r="K39" s="8">
        <f>SUM(H38:H39)</f>
        <v>422000</v>
      </c>
    </row>
    <row r="40" spans="1:11" x14ac:dyDescent="0.25">
      <c r="A40" s="4" t="s">
        <v>59</v>
      </c>
      <c r="B40" s="4" t="s">
        <v>60</v>
      </c>
      <c r="C40" s="4" t="s">
        <v>37</v>
      </c>
      <c r="D40" s="4"/>
      <c r="E40" s="4"/>
      <c r="F40" s="4"/>
      <c r="G40" s="5">
        <v>0</v>
      </c>
      <c r="H40" s="5">
        <v>500000</v>
      </c>
      <c r="I40" s="5">
        <v>500000</v>
      </c>
      <c r="J40" s="4" t="s">
        <v>61</v>
      </c>
    </row>
    <row r="41" spans="1:11" x14ac:dyDescent="0.25">
      <c r="A41" s="4" t="s">
        <v>59</v>
      </c>
      <c r="B41" s="4" t="s">
        <v>62</v>
      </c>
      <c r="C41" s="4" t="s">
        <v>37</v>
      </c>
      <c r="D41" s="4"/>
      <c r="E41" s="4"/>
      <c r="F41" s="4"/>
      <c r="G41" s="5">
        <v>0</v>
      </c>
      <c r="H41" s="5">
        <v>860000</v>
      </c>
      <c r="I41" s="5">
        <v>860000</v>
      </c>
      <c r="J41" s="4" t="s">
        <v>63</v>
      </c>
    </row>
    <row r="42" spans="1:11" x14ac:dyDescent="0.25">
      <c r="A42" s="4" t="s">
        <v>64</v>
      </c>
      <c r="B42" s="4" t="s">
        <v>65</v>
      </c>
      <c r="C42" s="4"/>
      <c r="D42" s="4" t="s">
        <v>66</v>
      </c>
      <c r="E42" s="4"/>
      <c r="F42" s="4"/>
      <c r="G42" s="5">
        <v>500000</v>
      </c>
      <c r="H42" s="5">
        <v>-360000</v>
      </c>
      <c r="I42" s="5">
        <v>140000</v>
      </c>
      <c r="J42" s="4" t="s">
        <v>67</v>
      </c>
    </row>
    <row r="43" spans="1:11" x14ac:dyDescent="0.25">
      <c r="A43" s="4" t="s">
        <v>64</v>
      </c>
      <c r="B43" s="4" t="s">
        <v>65</v>
      </c>
      <c r="C43" s="4"/>
      <c r="D43" s="4" t="s">
        <v>68</v>
      </c>
      <c r="E43" s="4"/>
      <c r="F43" s="4"/>
      <c r="G43" s="5">
        <v>0</v>
      </c>
      <c r="H43" s="5">
        <v>150000</v>
      </c>
      <c r="I43" s="5">
        <v>150000</v>
      </c>
      <c r="J43" s="4" t="s">
        <v>125</v>
      </c>
    </row>
    <row r="44" spans="1:11" x14ac:dyDescent="0.25">
      <c r="A44" s="4" t="s">
        <v>69</v>
      </c>
      <c r="B44" s="4" t="s">
        <v>70</v>
      </c>
      <c r="C44" s="4"/>
      <c r="D44" s="4" t="s">
        <v>43</v>
      </c>
      <c r="E44" s="4"/>
      <c r="F44" s="4"/>
      <c r="G44" s="5">
        <v>866000</v>
      </c>
      <c r="H44" s="5">
        <v>116000</v>
      </c>
      <c r="I44" s="5">
        <v>982000</v>
      </c>
      <c r="J44" s="4" t="s">
        <v>44</v>
      </c>
    </row>
    <row r="45" spans="1:11" ht="22.5" x14ac:dyDescent="0.25">
      <c r="A45" s="4" t="s">
        <v>71</v>
      </c>
      <c r="B45" s="4" t="s">
        <v>72</v>
      </c>
      <c r="C45" s="4"/>
      <c r="D45" s="4"/>
      <c r="E45" s="4"/>
      <c r="F45" s="4"/>
      <c r="G45" s="5">
        <v>100000</v>
      </c>
      <c r="H45" s="5">
        <v>560000</v>
      </c>
      <c r="I45" s="5">
        <v>660000</v>
      </c>
      <c r="J45" s="4" t="s">
        <v>73</v>
      </c>
    </row>
    <row r="46" spans="1:11" x14ac:dyDescent="0.25">
      <c r="A46" s="4" t="s">
        <v>74</v>
      </c>
      <c r="B46" s="4" t="s">
        <v>51</v>
      </c>
      <c r="C46" s="4"/>
      <c r="D46" s="4" t="s">
        <v>75</v>
      </c>
      <c r="E46" s="4"/>
      <c r="F46" s="4"/>
      <c r="G46" s="5">
        <v>0</v>
      </c>
      <c r="H46" s="5">
        <v>70000</v>
      </c>
      <c r="I46" s="5">
        <v>70000</v>
      </c>
      <c r="J46" s="4" t="s">
        <v>76</v>
      </c>
    </row>
    <row r="47" spans="1:11" x14ac:dyDescent="0.25">
      <c r="A47" s="4" t="s">
        <v>77</v>
      </c>
      <c r="B47" s="4" t="s">
        <v>78</v>
      </c>
      <c r="C47" s="4"/>
      <c r="D47" s="4"/>
      <c r="E47" s="4"/>
      <c r="F47" s="4"/>
      <c r="G47" s="5">
        <v>0</v>
      </c>
      <c r="H47" s="5">
        <v>103000</v>
      </c>
      <c r="I47" s="5">
        <v>103000</v>
      </c>
      <c r="J47" s="4" t="s">
        <v>79</v>
      </c>
      <c r="K47" s="8">
        <f>SUM(H40:H47)</f>
        <v>1999000</v>
      </c>
    </row>
    <row r="48" spans="1:11" x14ac:dyDescent="0.25">
      <c r="A48" s="4" t="s">
        <v>80</v>
      </c>
      <c r="B48" s="4" t="s">
        <v>81</v>
      </c>
      <c r="C48" s="4"/>
      <c r="D48" s="4" t="s">
        <v>82</v>
      </c>
      <c r="E48" s="4"/>
      <c r="F48" s="4"/>
      <c r="G48" s="5">
        <v>0</v>
      </c>
      <c r="H48" s="5">
        <v>22000</v>
      </c>
      <c r="I48" s="5">
        <v>22000</v>
      </c>
      <c r="J48" s="4" t="s">
        <v>83</v>
      </c>
      <c r="K48" s="8">
        <f>SUM(H48)</f>
        <v>22000</v>
      </c>
    </row>
    <row r="49" spans="1:11" x14ac:dyDescent="0.25">
      <c r="A49" s="4" t="s">
        <v>84</v>
      </c>
      <c r="B49" s="4" t="s">
        <v>85</v>
      </c>
      <c r="C49" s="4"/>
      <c r="D49" s="4" t="s">
        <v>41</v>
      </c>
      <c r="E49" s="4"/>
      <c r="F49" s="4"/>
      <c r="G49" s="5">
        <v>0</v>
      </c>
      <c r="H49" s="5">
        <v>14000</v>
      </c>
      <c r="I49" s="5">
        <v>14000</v>
      </c>
      <c r="J49" s="4" t="s">
        <v>86</v>
      </c>
    </row>
    <row r="50" spans="1:11" x14ac:dyDescent="0.25">
      <c r="A50" s="4" t="s">
        <v>84</v>
      </c>
      <c r="B50" s="4" t="s">
        <v>85</v>
      </c>
      <c r="C50" s="4" t="s">
        <v>40</v>
      </c>
      <c r="D50" s="4" t="s">
        <v>41</v>
      </c>
      <c r="E50" s="4"/>
      <c r="F50" s="4"/>
      <c r="G50" s="5">
        <v>0</v>
      </c>
      <c r="H50" s="5">
        <v>109000</v>
      </c>
      <c r="I50" s="5">
        <v>109000</v>
      </c>
      <c r="J50" s="4" t="s">
        <v>87</v>
      </c>
      <c r="K50" s="8">
        <f>SUM(H49:H50)</f>
        <v>123000</v>
      </c>
    </row>
    <row r="51" spans="1:11" x14ac:dyDescent="0.25">
      <c r="A51" s="4" t="s">
        <v>88</v>
      </c>
      <c r="B51" s="4" t="s">
        <v>89</v>
      </c>
      <c r="C51" s="4" t="s">
        <v>35</v>
      </c>
      <c r="D51" s="4"/>
      <c r="E51" s="4"/>
      <c r="F51" s="4"/>
      <c r="G51" s="5">
        <v>0</v>
      </c>
      <c r="H51" s="5">
        <v>1079000</v>
      </c>
      <c r="I51" s="5">
        <v>1079000</v>
      </c>
      <c r="J51" s="4" t="s">
        <v>90</v>
      </c>
      <c r="K51" s="8">
        <f>SUM(H51)</f>
        <v>1079000</v>
      </c>
    </row>
    <row r="52" spans="1:11" ht="15.95" customHeight="1" x14ac:dyDescent="0.25">
      <c r="A52" s="10" t="s">
        <v>91</v>
      </c>
      <c r="B52" s="10"/>
      <c r="C52" s="10"/>
      <c r="D52" s="10"/>
      <c r="E52" s="10"/>
      <c r="F52" s="10"/>
      <c r="G52" s="6">
        <v>1916000</v>
      </c>
      <c r="H52" s="6">
        <v>3655000</v>
      </c>
      <c r="I52" s="6">
        <v>5571000</v>
      </c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1" ht="27" customHeight="1" x14ac:dyDescent="0.25">
      <c r="A54" s="16" t="s">
        <v>92</v>
      </c>
      <c r="B54" s="16"/>
      <c r="C54" s="16"/>
      <c r="D54" s="16"/>
      <c r="E54" s="16"/>
      <c r="F54" s="16"/>
      <c r="G54" s="3" t="s">
        <v>15</v>
      </c>
      <c r="H54" s="3" t="s">
        <v>16</v>
      </c>
      <c r="I54" s="3" t="s">
        <v>17</v>
      </c>
      <c r="J54" s="3" t="s">
        <v>18</v>
      </c>
    </row>
    <row r="55" spans="1:11" x14ac:dyDescent="0.25">
      <c r="A55" s="4" t="s">
        <v>53</v>
      </c>
      <c r="B55" s="4" t="s">
        <v>93</v>
      </c>
      <c r="C55" s="4"/>
      <c r="D55" s="4" t="s">
        <v>55</v>
      </c>
      <c r="E55" s="4"/>
      <c r="F55" s="4"/>
      <c r="G55" s="5">
        <v>577000</v>
      </c>
      <c r="H55" s="5">
        <v>-60000</v>
      </c>
      <c r="I55" s="5">
        <v>517000</v>
      </c>
      <c r="J55" s="4" t="s">
        <v>94</v>
      </c>
    </row>
    <row r="56" spans="1:11" x14ac:dyDescent="0.25">
      <c r="A56" s="4" t="s">
        <v>53</v>
      </c>
      <c r="B56" s="4" t="s">
        <v>93</v>
      </c>
      <c r="C56" s="4"/>
      <c r="D56" s="4" t="s">
        <v>95</v>
      </c>
      <c r="E56" s="4"/>
      <c r="F56" s="4"/>
      <c r="G56" s="5">
        <v>50000</v>
      </c>
      <c r="H56" s="5">
        <v>-50000</v>
      </c>
      <c r="I56" s="5">
        <v>0</v>
      </c>
      <c r="J56" s="4" t="s">
        <v>96</v>
      </c>
    </row>
    <row r="57" spans="1:11" x14ac:dyDescent="0.25">
      <c r="A57" s="4" t="s">
        <v>97</v>
      </c>
      <c r="B57" s="4" t="s">
        <v>93</v>
      </c>
      <c r="C57" s="4"/>
      <c r="D57" s="4" t="s">
        <v>95</v>
      </c>
      <c r="E57" s="4"/>
      <c r="F57" s="4"/>
      <c r="G57" s="5">
        <v>0</v>
      </c>
      <c r="H57" s="5">
        <v>50000</v>
      </c>
      <c r="I57" s="5">
        <v>50000</v>
      </c>
      <c r="J57" s="4" t="s">
        <v>96</v>
      </c>
      <c r="K57" s="8">
        <f>SUM(H55:H57)</f>
        <v>-60000</v>
      </c>
    </row>
    <row r="58" spans="1:11" x14ac:dyDescent="0.25">
      <c r="A58" s="4" t="s">
        <v>98</v>
      </c>
      <c r="B58" s="4" t="s">
        <v>93</v>
      </c>
      <c r="C58" s="4"/>
      <c r="D58" s="4" t="s">
        <v>99</v>
      </c>
      <c r="E58" s="4"/>
      <c r="F58" s="4"/>
      <c r="G58" s="5">
        <v>0</v>
      </c>
      <c r="H58" s="5">
        <v>30000</v>
      </c>
      <c r="I58" s="5">
        <v>30000</v>
      </c>
      <c r="J58" s="4" t="s">
        <v>100</v>
      </c>
    </row>
    <row r="59" spans="1:11" x14ac:dyDescent="0.25">
      <c r="A59" s="4" t="s">
        <v>101</v>
      </c>
      <c r="B59" s="4" t="s">
        <v>93</v>
      </c>
      <c r="C59" s="4"/>
      <c r="D59" s="4" t="s">
        <v>102</v>
      </c>
      <c r="E59" s="4"/>
      <c r="F59" s="4"/>
      <c r="G59" s="5">
        <v>58000</v>
      </c>
      <c r="H59" s="5">
        <v>-58000</v>
      </c>
      <c r="I59" s="5">
        <v>0</v>
      </c>
      <c r="J59" s="4" t="s">
        <v>103</v>
      </c>
    </row>
    <row r="60" spans="1:11" x14ac:dyDescent="0.25">
      <c r="A60" s="4" t="s">
        <v>104</v>
      </c>
      <c r="B60" s="4" t="s">
        <v>93</v>
      </c>
      <c r="C60" s="4"/>
      <c r="D60" s="4" t="s">
        <v>102</v>
      </c>
      <c r="E60" s="4"/>
      <c r="F60" s="4"/>
      <c r="G60" s="5">
        <v>400000</v>
      </c>
      <c r="H60" s="5">
        <v>58000</v>
      </c>
      <c r="I60" s="5">
        <v>458000</v>
      </c>
      <c r="J60" s="4" t="s">
        <v>103</v>
      </c>
    </row>
    <row r="61" spans="1:11" x14ac:dyDescent="0.25">
      <c r="A61" s="4" t="s">
        <v>105</v>
      </c>
      <c r="B61" s="4" t="s">
        <v>93</v>
      </c>
      <c r="C61" s="4"/>
      <c r="D61" s="4" t="s">
        <v>106</v>
      </c>
      <c r="E61" s="4"/>
      <c r="F61" s="4"/>
      <c r="G61" s="5">
        <v>0</v>
      </c>
      <c r="H61" s="5">
        <v>935000</v>
      </c>
      <c r="I61" s="5">
        <v>935000</v>
      </c>
      <c r="J61" s="4" t="s">
        <v>107</v>
      </c>
      <c r="K61" s="8">
        <f>SUM(H58:H61)</f>
        <v>965000</v>
      </c>
    </row>
    <row r="62" spans="1:11" x14ac:dyDescent="0.25">
      <c r="A62" s="4" t="s">
        <v>108</v>
      </c>
      <c r="B62" s="4" t="s">
        <v>93</v>
      </c>
      <c r="C62" s="4"/>
      <c r="D62" s="4" t="s">
        <v>109</v>
      </c>
      <c r="E62" s="4"/>
      <c r="F62" s="4"/>
      <c r="G62" s="5">
        <v>0</v>
      </c>
      <c r="H62" s="5">
        <v>47200000</v>
      </c>
      <c r="I62" s="5">
        <v>47200000</v>
      </c>
      <c r="J62" s="4" t="s">
        <v>110</v>
      </c>
    </row>
    <row r="63" spans="1:11" x14ac:dyDescent="0.25">
      <c r="A63" s="4" t="s">
        <v>108</v>
      </c>
      <c r="B63" s="4" t="s">
        <v>93</v>
      </c>
      <c r="C63" s="4"/>
      <c r="D63" s="4" t="s">
        <v>111</v>
      </c>
      <c r="E63" s="4"/>
      <c r="F63" s="4"/>
      <c r="G63" s="5">
        <v>0</v>
      </c>
      <c r="H63" s="5">
        <v>31400000</v>
      </c>
      <c r="I63" s="5">
        <v>31400000</v>
      </c>
      <c r="J63" s="4" t="s">
        <v>112</v>
      </c>
    </row>
    <row r="64" spans="1:11" x14ac:dyDescent="0.25">
      <c r="A64" s="4" t="s">
        <v>80</v>
      </c>
      <c r="B64" s="4" t="s">
        <v>93</v>
      </c>
      <c r="C64" s="4"/>
      <c r="D64" s="4" t="s">
        <v>82</v>
      </c>
      <c r="E64" s="4"/>
      <c r="F64" s="4"/>
      <c r="G64" s="5">
        <v>1900000</v>
      </c>
      <c r="H64" s="5">
        <v>474000</v>
      </c>
      <c r="I64" s="5">
        <v>2374000</v>
      </c>
      <c r="J64" s="4" t="s">
        <v>83</v>
      </c>
      <c r="K64" s="8">
        <f>SUM(H62:H64)</f>
        <v>79074000</v>
      </c>
    </row>
    <row r="65" spans="1:10" ht="15.95" customHeight="1" x14ac:dyDescent="0.25">
      <c r="A65" s="10" t="s">
        <v>113</v>
      </c>
      <c r="B65" s="10"/>
      <c r="C65" s="10"/>
      <c r="D65" s="10"/>
      <c r="E65" s="10"/>
      <c r="F65" s="10"/>
      <c r="G65" s="6">
        <v>2985000</v>
      </c>
      <c r="H65" s="6">
        <v>79979000</v>
      </c>
      <c r="I65" s="6">
        <v>82964000</v>
      </c>
    </row>
    <row r="66" spans="1:1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ht="18" customHeight="1" x14ac:dyDescent="0.25">
      <c r="A67" s="10" t="s">
        <v>114</v>
      </c>
      <c r="B67" s="10"/>
      <c r="C67" s="10"/>
      <c r="D67" s="10"/>
      <c r="E67" s="10"/>
      <c r="F67" s="10"/>
      <c r="G67" s="6">
        <v>4901000</v>
      </c>
      <c r="H67" s="6">
        <v>83634000</v>
      </c>
      <c r="I67" s="6">
        <v>88535000</v>
      </c>
    </row>
    <row r="68" spans="1:1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ht="26.1" customHeight="1" x14ac:dyDescent="0.25">
      <c r="A69" s="14" t="s">
        <v>115</v>
      </c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27" customHeight="1" x14ac:dyDescent="0.25">
      <c r="A70" s="16" t="s">
        <v>116</v>
      </c>
      <c r="B70" s="16"/>
      <c r="C70" s="16"/>
      <c r="D70" s="16"/>
      <c r="E70" s="16"/>
      <c r="F70" s="16"/>
      <c r="G70" s="3" t="s">
        <v>15</v>
      </c>
      <c r="H70" s="3" t="s">
        <v>16</v>
      </c>
      <c r="I70" s="3" t="s">
        <v>17</v>
      </c>
      <c r="J70" s="3" t="s">
        <v>18</v>
      </c>
    </row>
    <row r="71" spans="1:10" x14ac:dyDescent="0.25">
      <c r="A71" s="1" t="s">
        <v>19</v>
      </c>
      <c r="B71" s="1" t="s">
        <v>20</v>
      </c>
      <c r="C71" s="1" t="s">
        <v>21</v>
      </c>
      <c r="D71" s="1" t="s">
        <v>22</v>
      </c>
      <c r="E71" s="1" t="s">
        <v>23</v>
      </c>
      <c r="F71" s="1" t="s">
        <v>24</v>
      </c>
      <c r="G71" s="17"/>
      <c r="H71" s="17"/>
      <c r="I71" s="17"/>
      <c r="J71" s="17"/>
    </row>
    <row r="72" spans="1:10" ht="33.75" x14ac:dyDescent="0.25">
      <c r="A72" s="4"/>
      <c r="B72" s="4" t="s">
        <v>117</v>
      </c>
      <c r="C72" s="4"/>
      <c r="D72" s="4"/>
      <c r="E72" s="4"/>
      <c r="F72" s="4"/>
      <c r="G72" s="5">
        <v>39500000</v>
      </c>
      <c r="H72" s="5">
        <v>79331000</v>
      </c>
      <c r="I72" s="5">
        <v>118831000</v>
      </c>
      <c r="J72" s="4" t="s">
        <v>118</v>
      </c>
    </row>
    <row r="73" spans="1:10" x14ac:dyDescent="0.25">
      <c r="A73" s="4"/>
      <c r="B73" s="4" t="s">
        <v>119</v>
      </c>
      <c r="C73" s="4"/>
      <c r="D73" s="4"/>
      <c r="E73" s="4"/>
      <c r="F73" s="4"/>
      <c r="G73" s="5">
        <v>-4894500</v>
      </c>
      <c r="H73" s="5">
        <v>2718000</v>
      </c>
      <c r="I73" s="5">
        <v>-2176500</v>
      </c>
      <c r="J73" s="4" t="s">
        <v>120</v>
      </c>
    </row>
    <row r="74" spans="1:10" ht="15.95" customHeight="1" x14ac:dyDescent="0.25">
      <c r="A74" s="10" t="s">
        <v>121</v>
      </c>
      <c r="B74" s="10"/>
      <c r="C74" s="10"/>
      <c r="D74" s="10"/>
      <c r="E74" s="10"/>
      <c r="F74" s="10"/>
      <c r="G74" s="6">
        <v>34605500</v>
      </c>
      <c r="H74" s="6">
        <v>82049000</v>
      </c>
      <c r="I74" s="6">
        <v>116654500</v>
      </c>
    </row>
    <row r="75" spans="1:1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ht="18" customHeight="1" x14ac:dyDescent="0.25">
      <c r="A76" s="10" t="s">
        <v>122</v>
      </c>
      <c r="B76" s="10"/>
      <c r="C76" s="10"/>
      <c r="D76" s="10"/>
      <c r="E76" s="10"/>
      <c r="F76" s="10"/>
      <c r="G76" s="6">
        <v>34605500</v>
      </c>
      <c r="H76" s="6">
        <v>82049000</v>
      </c>
      <c r="I76" s="6">
        <v>116654500</v>
      </c>
    </row>
    <row r="77" spans="1:1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</row>
  </sheetData>
  <mergeCells count="50">
    <mergeCell ref="A1:I1"/>
    <mergeCell ref="A2:B2"/>
    <mergeCell ref="A3:B3"/>
    <mergeCell ref="A4:J4"/>
    <mergeCell ref="A5:J5"/>
    <mergeCell ref="A6:D6"/>
    <mergeCell ref="E6:G6"/>
    <mergeCell ref="A7:D7"/>
    <mergeCell ref="E7:G7"/>
    <mergeCell ref="A8:J8"/>
    <mergeCell ref="A11:F11"/>
    <mergeCell ref="A12:J12"/>
    <mergeCell ref="A13:J13"/>
    <mergeCell ref="A14:J14"/>
    <mergeCell ref="A15:F15"/>
    <mergeCell ref="G16:J16"/>
    <mergeCell ref="A18:F18"/>
    <mergeCell ref="A19:J19"/>
    <mergeCell ref="A20:F20"/>
    <mergeCell ref="A22:F22"/>
    <mergeCell ref="A23:J23"/>
    <mergeCell ref="A24:F24"/>
    <mergeCell ref="A30:F30"/>
    <mergeCell ref="A31:J31"/>
    <mergeCell ref="A32:F32"/>
    <mergeCell ref="A54:F54"/>
    <mergeCell ref="A65:F65"/>
    <mergeCell ref="A66:J66"/>
    <mergeCell ref="A67:F67"/>
    <mergeCell ref="A33:J33"/>
    <mergeCell ref="A34:J34"/>
    <mergeCell ref="A35:F35"/>
    <mergeCell ref="G36:J36"/>
    <mergeCell ref="A52:F52"/>
    <mergeCell ref="A75:J75"/>
    <mergeCell ref="A76:F76"/>
    <mergeCell ref="A77:J77"/>
    <mergeCell ref="C2:I3"/>
    <mergeCell ref="I6:I7"/>
    <mergeCell ref="J6:J7"/>
    <mergeCell ref="A9:D10"/>
    <mergeCell ref="E9:H10"/>
    <mergeCell ref="I9:I10"/>
    <mergeCell ref="J9:J10"/>
    <mergeCell ref="A68:J68"/>
    <mergeCell ref="A69:J69"/>
    <mergeCell ref="A70:F70"/>
    <mergeCell ref="G71:J71"/>
    <mergeCell ref="A74:F74"/>
    <mergeCell ref="A53:J53"/>
  </mergeCells>
  <printOptions horizontalCentered="1"/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RozpOp_R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Jitka Volfová</cp:lastModifiedBy>
  <cp:lastPrinted>2025-08-14T09:29:49Z</cp:lastPrinted>
  <dcterms:created xsi:type="dcterms:W3CDTF">2025-08-14T09:27:37Z</dcterms:created>
  <dcterms:modified xsi:type="dcterms:W3CDTF">2025-08-14T10:48:37Z</dcterms:modified>
</cp:coreProperties>
</file>