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kakamenice-my.sharepoint.com/personal/j_volfova_ceska-kamenice_cz/Documents/Dokumenty/ROZPOČET/Rozpočet 2025/Rozpočtová opatření/"/>
    </mc:Choice>
  </mc:AlternateContent>
  <xr:revisionPtr revIDLastSave="1" documentId="8_{D58668C3-2D6A-4747-8AC5-0FB0BDA39CBD}" xr6:coauthVersionLast="47" xr6:coauthVersionMax="47" xr10:uidLastSave="{0DFD4A48-F5D6-4CB5-8049-97BD08CE3721}"/>
  <bookViews>
    <workbookView xWindow="-108" yWindow="-108" windowWidth="23256" windowHeight="12456" xr2:uid="{00000000-000D-0000-FFFF-FFFF00000000}"/>
  </bookViews>
  <sheets>
    <sheet name="RozpOp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7" i="1" l="1"/>
  <c r="K88" i="1" l="1"/>
  <c r="K81" i="1"/>
  <c r="K77" i="1"/>
  <c r="K72" i="1"/>
  <c r="K51" i="1"/>
  <c r="K50" i="1"/>
  <c r="K49" i="1"/>
</calcChain>
</file>

<file path=xl/sharedStrings.xml><?xml version="1.0" encoding="utf-8"?>
<sst xmlns="http://schemas.openxmlformats.org/spreadsheetml/2006/main" count="410" uniqueCount="189">
  <si>
    <t>Rozpočtové opatření</t>
  </si>
  <si>
    <t>00261220 Město Česká Kamenice</t>
  </si>
  <si>
    <t>Datum:27.01.2026</t>
  </si>
  <si>
    <t>Čas:11:12:34</t>
  </si>
  <si>
    <t>Rozpočtové změny</t>
  </si>
  <si>
    <t>Rozpočtové opatření číslo :</t>
  </si>
  <si>
    <t>8</t>
  </si>
  <si>
    <t>Číslo usnesení :</t>
  </si>
  <si>
    <t>Evidenční číslo rozpočtového opatření :</t>
  </si>
  <si>
    <t>Název rozpočtového opatření :</t>
  </si>
  <si>
    <t>Srovnání dotací, výdajů</t>
  </si>
  <si>
    <t>Schváleno dne :</t>
  </si>
  <si>
    <t>18.01.2026</t>
  </si>
  <si>
    <t>Důvodová zpráva k rozpočtovému opatření:</t>
  </si>
  <si>
    <t>PŘÍJMY</t>
  </si>
  <si>
    <t>Přijaté transfery</t>
  </si>
  <si>
    <t>Stav před změnou</t>
  </si>
  <si>
    <t>Úprava rozpočtu</t>
  </si>
  <si>
    <t>Upravený rozpočet</t>
  </si>
  <si>
    <t>Popis</t>
  </si>
  <si>
    <t>ODPA</t>
  </si>
  <si>
    <t>POL</t>
  </si>
  <si>
    <t>NPUZ</t>
  </si>
  <si>
    <t>ORG</t>
  </si>
  <si>
    <t>ORJ</t>
  </si>
  <si>
    <t>KAP</t>
  </si>
  <si>
    <t>4113</t>
  </si>
  <si>
    <t>90002</t>
  </si>
  <si>
    <t>2021000700</t>
  </si>
  <si>
    <t>Dotace Vodovod Líska (paušální výdaje)</t>
  </si>
  <si>
    <t>Dotace Pakt pro ČK</t>
  </si>
  <si>
    <t>4116</t>
  </si>
  <si>
    <t>143133092</t>
  </si>
  <si>
    <t>Průtoková dotace pro ZŠ TGM
Průtoková dotace pro ZUŠ
Průtoková dotacee pro MŠ
Průtoková dotace pro CDM</t>
  </si>
  <si>
    <t>143533092</t>
  </si>
  <si>
    <t>144113021</t>
  </si>
  <si>
    <t>Dotace OP Zaměstnanost + na APK
Průtoková dotace pro DSPS</t>
  </si>
  <si>
    <t>144113022</t>
  </si>
  <si>
    <t>Dotace ÚP na VPP</t>
  </si>
  <si>
    <t>144513021</t>
  </si>
  <si>
    <t>Dotace OP Zaměstnanost + na APK
Dotace OP Zaměstnanost + Terénní pracovnícii
Průtoková dotace pro DSPS</t>
  </si>
  <si>
    <t>144513022</t>
  </si>
  <si>
    <t>Dotace ÚP na VPP (podíl EU)</t>
  </si>
  <si>
    <t>149517085</t>
  </si>
  <si>
    <t>2020001000</t>
  </si>
  <si>
    <t>Dotace Chodník Žižkova ul.</t>
  </si>
  <si>
    <t>5302032250</t>
  </si>
  <si>
    <t>Dotace na VPP (podíl SR)</t>
  </si>
  <si>
    <t>Dotace na VPP (podíl EU)</t>
  </si>
  <si>
    <t>14004</t>
  </si>
  <si>
    <t>5512000000</t>
  </si>
  <si>
    <t>Dotace HZS pro SDH</t>
  </si>
  <si>
    <t>5950000000</t>
  </si>
  <si>
    <t>Dotace IROP na rekonstrukci Nízkoprahového centra (paušál neinvestice)</t>
  </si>
  <si>
    <t>4121</t>
  </si>
  <si>
    <t>Dotace od obcí (SDH, přestupky, MěP)</t>
  </si>
  <si>
    <t>2025000001</t>
  </si>
  <si>
    <t>Dotace od obcí na cyklostezku ČK Benešov n/Pl.</t>
  </si>
  <si>
    <t>4122</t>
  </si>
  <si>
    <t>Průtoková dotace pro CDM (oprava)
Dar KÚ Odpady
Dar KÚ Vesnice roku 2025</t>
  </si>
  <si>
    <t>00022</t>
  </si>
  <si>
    <t>2025000038</t>
  </si>
  <si>
    <t>Vratka dotace ÚK na zásahové obleky</t>
  </si>
  <si>
    <t>3309200000</t>
  </si>
  <si>
    <t>Průtoková dotace pro CDM
Průtoková dotace pro CDM (oprava)
Průtoková dotace pro CDM (oprava)</t>
  </si>
  <si>
    <t>1431</t>
  </si>
  <si>
    <t>Průtoková dotace pro CDM (oprava)
Průtoková dotace pro CDM (oprava)
Průtoková dotace pro CDM (oprava)</t>
  </si>
  <si>
    <t>1435</t>
  </si>
  <si>
    <t>4213</t>
  </si>
  <si>
    <t>90992</t>
  </si>
  <si>
    <t>Dotace Vodovod Líska</t>
  </si>
  <si>
    <t>4216</t>
  </si>
  <si>
    <t>149517519</t>
  </si>
  <si>
    <t>Dotace IROp na Chodník Žižkova ul.</t>
  </si>
  <si>
    <t>Dotace IROP na rekonstrukci Nízkoprahového centra</t>
  </si>
  <si>
    <t>4221</t>
  </si>
  <si>
    <t>2019290000</t>
  </si>
  <si>
    <t>Investiční příspěvek K.Šenova na Cyklostezku ČK - KŠ</t>
  </si>
  <si>
    <t>4222</t>
  </si>
  <si>
    <t>00323</t>
  </si>
  <si>
    <t>2024001400</t>
  </si>
  <si>
    <t>Dotace ÚK na zázemí pro cyklostezku</t>
  </si>
  <si>
    <t>Celkem za Přijaté transfery</t>
  </si>
  <si>
    <t>Celkem PŘÍJMY</t>
  </si>
  <si>
    <t>VÝDAJE</t>
  </si>
  <si>
    <t>Běžné výdaje</t>
  </si>
  <si>
    <t>1014</t>
  </si>
  <si>
    <t>5169</t>
  </si>
  <si>
    <t>Zvláštní veterinární výdaje</t>
  </si>
  <si>
    <t>2219</t>
  </si>
  <si>
    <t>Cyklostezka ČK- KŠ</t>
  </si>
  <si>
    <t>3111</t>
  </si>
  <si>
    <t>5336</t>
  </si>
  <si>
    <t>Průtoková dotace pro MŠ</t>
  </si>
  <si>
    <t>5050000000</t>
  </si>
  <si>
    <t>3113</t>
  </si>
  <si>
    <t>Průtoková dotace pro ZŠ TGM</t>
  </si>
  <si>
    <t>3231</t>
  </si>
  <si>
    <t>Průtoková dotace pro ZUŠ</t>
  </si>
  <si>
    <t>3392</t>
  </si>
  <si>
    <t>5011</t>
  </si>
  <si>
    <t>1511</t>
  </si>
  <si>
    <t>2025000045</t>
  </si>
  <si>
    <t>Mzdy Interreg (podíl obce)</t>
  </si>
  <si>
    <t>1515</t>
  </si>
  <si>
    <t>Mzdy Interreg (podíl EU)</t>
  </si>
  <si>
    <t>5909</t>
  </si>
  <si>
    <t>Interreg ostatní náklady (podíl EU)
Interreg ostatní náklady (podíl obce)</t>
  </si>
  <si>
    <t>3421</t>
  </si>
  <si>
    <t>Průtoková dotace pro CDM</t>
  </si>
  <si>
    <t>Průtoková dotace pro CDM
Průtoková dotace pro CDM
Průtoková dotace pro CDM</t>
  </si>
  <si>
    <t>3613</t>
  </si>
  <si>
    <t>VPP nebyty (podíl SR)</t>
  </si>
  <si>
    <t>VPP nebyty (podíl EU)</t>
  </si>
  <si>
    <t>3639</t>
  </si>
  <si>
    <t>Mzdy VPP (podíl SR)</t>
  </si>
  <si>
    <t>Mzdy VPP (podíl EU)</t>
  </si>
  <si>
    <t>4357</t>
  </si>
  <si>
    <t>5339</t>
  </si>
  <si>
    <t>Příspěvek DOZP</t>
  </si>
  <si>
    <t>4375</t>
  </si>
  <si>
    <t>Nízkoprahové centrum</t>
  </si>
  <si>
    <t>4379</t>
  </si>
  <si>
    <t>1441</t>
  </si>
  <si>
    <t>Terénní pracovníci (podíl obce)</t>
  </si>
  <si>
    <t>Terénní pracovníci</t>
  </si>
  <si>
    <t>5311</t>
  </si>
  <si>
    <t>2301810000</t>
  </si>
  <si>
    <t>APK (podíl obce)</t>
  </si>
  <si>
    <t>APK (podíl SR)</t>
  </si>
  <si>
    <t>APK (podíl EU)</t>
  </si>
  <si>
    <t>5512</t>
  </si>
  <si>
    <t>SDH (dotace HZS pro SDH)</t>
  </si>
  <si>
    <t>6171</t>
  </si>
  <si>
    <t>Správa</t>
  </si>
  <si>
    <t>6402</t>
  </si>
  <si>
    <t>5366</t>
  </si>
  <si>
    <t>Vratka dotace od KÚ na cyklostezku</t>
  </si>
  <si>
    <t>6409</t>
  </si>
  <si>
    <t>5229</t>
  </si>
  <si>
    <t>Příspěvky</t>
  </si>
  <si>
    <t>5901</t>
  </si>
  <si>
    <t>Rezerva</t>
  </si>
  <si>
    <t>Celkem za Běžné výdaje</t>
  </si>
  <si>
    <t>Kapitálové výdaje</t>
  </si>
  <si>
    <t>6121</t>
  </si>
  <si>
    <t>Cyklostezka ČK - KŠ
Cyklostezka ČK - KŠ</t>
  </si>
  <si>
    <t>91628</t>
  </si>
  <si>
    <t>Cyklostezka ČK - KŠ (Dotace SFDI)</t>
  </si>
  <si>
    <t>Chodník Žižkova
Chodník Žižkova</t>
  </si>
  <si>
    <t>1491</t>
  </si>
  <si>
    <t>Chodník Žižkova (dotace na paušální výdaje)
Chodní Žižkova (dotace na paušální výdaje)
Chodník Žižkova (podíl obce)</t>
  </si>
  <si>
    <t>Chodník Žižkova (dotace na paušální výdaje)
Chodník Žižkova (dotace na paušální výdaje)</t>
  </si>
  <si>
    <t>Chodník Žižkova ul. (dotace)</t>
  </si>
  <si>
    <t>Parkoviště Pražská - zázemí pro cyklostezku</t>
  </si>
  <si>
    <t>2310</t>
  </si>
  <si>
    <t>Vodovod Líska</t>
  </si>
  <si>
    <t>Vodovod Líska (dotace SFDI)</t>
  </si>
  <si>
    <t>2024050300</t>
  </si>
  <si>
    <t>Dětská skupina
Dětská skupina</t>
  </si>
  <si>
    <t>170113502</t>
  </si>
  <si>
    <t>Dětská skupina (dotace SR)</t>
  </si>
  <si>
    <t>170513502</t>
  </si>
  <si>
    <t>Dětská skupina (dotace EU)</t>
  </si>
  <si>
    <t>2022311300</t>
  </si>
  <si>
    <t>Učebna OP JAK/IROP</t>
  </si>
  <si>
    <t>3412</t>
  </si>
  <si>
    <t>2023053100</t>
  </si>
  <si>
    <t>Rekonstrukce fotbalového areálu</t>
  </si>
  <si>
    <t>3419</t>
  </si>
  <si>
    <t>4350</t>
  </si>
  <si>
    <t>2019150001</t>
  </si>
  <si>
    <t>Domovy pro seniory Etapa II</t>
  </si>
  <si>
    <t>Domovy pro seniory Etapa II (podíl SR)</t>
  </si>
  <si>
    <t>Domovy pro seniory Etapa II (podíl EU)</t>
  </si>
  <si>
    <t>2019150002</t>
  </si>
  <si>
    <t>Domovy pro seniory Etapa I</t>
  </si>
  <si>
    <t>Domovy pro seniory Etapa I (podíl SR)</t>
  </si>
  <si>
    <t>Domovy pro seniory Etapa I (podíl EU)</t>
  </si>
  <si>
    <t>Nízkoprahové centrum
Nízkopráh</t>
  </si>
  <si>
    <t>Nízkopráh (dotace na paušální výdaje)
Nízkopráh (dotace na paušální výdaje)</t>
  </si>
  <si>
    <t>Celkem za Kapitálové výdaje</t>
  </si>
  <si>
    <t>Celkem VÝDAJE</t>
  </si>
  <si>
    <t>FINANCOVÁNÍ</t>
  </si>
  <si>
    <t>Financování</t>
  </si>
  <si>
    <t>8124</t>
  </si>
  <si>
    <t>Mimořádná splátka úvěru - vodovod Líska</t>
  </si>
  <si>
    <t>Celkem za Financování</t>
  </si>
  <si>
    <t>Celkem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</si>
</sst>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Aptos Narrow"/>
      <family val="2"/>
      <scheme val="minor"/>
    </font>
    <font>
      <b/>
      <sz val="9"/>
      <name val="Calibri"/>
    </font>
    <font>
      <sz val="9"/>
      <name val="Calibri"/>
    </font>
    <font>
      <b/>
      <sz val="14"/>
      <name val="Calibri"/>
    </font>
    <font>
      <sz val="9"/>
      <name val="Calibri"/>
    </font>
    <font>
      <b/>
      <sz val="9"/>
      <name val="Calibri"/>
    </font>
    <font>
      <sz val="8"/>
      <name val="Calibri"/>
    </font>
    <font>
      <b/>
      <sz val="9"/>
      <name val="Calibri"/>
    </font>
    <font>
      <b/>
      <sz val="9"/>
      <name val="Calibri"/>
    </font>
    <font>
      <sz val="8"/>
      <name val="Calibri"/>
    </font>
    <font>
      <b/>
      <u/>
      <sz val="12"/>
      <name val="Calibri"/>
    </font>
    <font>
      <b/>
      <sz val="14"/>
      <name val="Calibri"/>
    </font>
    <font>
      <b/>
      <sz val="12"/>
      <name val="Calibri"/>
    </font>
    <font>
      <b/>
      <sz val="14"/>
      <name val="Calibri"/>
    </font>
    <font>
      <sz val="9"/>
      <name val="Calibri"/>
    </font>
    <font>
      <b/>
      <sz val="12"/>
      <name val="Calibri"/>
    </font>
    <font>
      <sz val="9"/>
      <name val="Calibri"/>
    </font>
    <font>
      <sz val="12"/>
      <name val="Calibri"/>
    </font>
    <font>
      <b/>
      <sz val="9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/>
    </xf>
    <xf numFmtId="4" fontId="18" fillId="3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4" fontId="0" fillId="0" borderId="0" xfId="0" applyNumberFormat="1"/>
    <xf numFmtId="0" fontId="7" fillId="3" borderId="1" xfId="0" applyFont="1" applyFill="1" applyBorder="1" applyAlignment="1">
      <alignment horizontal="left" vertical="center" wrapText="1"/>
    </xf>
    <xf numFmtId="0" fontId="0" fillId="0" borderId="0" xfId="0"/>
    <xf numFmtId="0" fontId="15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3"/>
  <sheetViews>
    <sheetView tabSelected="1" topLeftCell="A100" workbookViewId="0">
      <selection activeCell="H97" sqref="H97"/>
    </sheetView>
  </sheetViews>
  <sheetFormatPr defaultRowHeight="14.4" x14ac:dyDescent="0.3"/>
  <cols>
    <col min="1" max="6" width="10.6640625" customWidth="1"/>
    <col min="7" max="9" width="15.6640625" customWidth="1"/>
    <col min="10" max="10" width="28.6640625" customWidth="1"/>
    <col min="11" max="11" width="12.109375" bestFit="1" customWidth="1"/>
  </cols>
  <sheetData>
    <row r="1" spans="1:10" x14ac:dyDescent="0.3">
      <c r="A1" s="22"/>
      <c r="B1" s="22"/>
      <c r="C1" s="22"/>
      <c r="D1" s="22"/>
      <c r="E1" s="22"/>
      <c r="F1" s="22"/>
      <c r="G1" s="22"/>
      <c r="H1" s="22"/>
      <c r="I1" s="22"/>
      <c r="J1" s="7" t="s">
        <v>0</v>
      </c>
    </row>
    <row r="2" spans="1:10" x14ac:dyDescent="0.3">
      <c r="A2" s="10"/>
      <c r="B2" s="10"/>
      <c r="C2" s="11" t="s">
        <v>1</v>
      </c>
      <c r="D2" s="11"/>
      <c r="E2" s="11"/>
      <c r="F2" s="11"/>
      <c r="G2" s="11"/>
      <c r="H2" s="11"/>
      <c r="I2" s="11"/>
      <c r="J2" s="2" t="s">
        <v>2</v>
      </c>
    </row>
    <row r="3" spans="1:10" x14ac:dyDescent="0.3">
      <c r="A3" s="10"/>
      <c r="B3" s="10"/>
      <c r="C3" s="11"/>
      <c r="D3" s="11"/>
      <c r="E3" s="11"/>
      <c r="F3" s="11"/>
      <c r="G3" s="11"/>
      <c r="H3" s="11"/>
      <c r="I3" s="11"/>
      <c r="J3" s="2" t="s">
        <v>3</v>
      </c>
    </row>
    <row r="4" spans="1:10" ht="26.1" customHeight="1" x14ac:dyDescent="0.3">
      <c r="A4" s="23" t="s">
        <v>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26.1" customHeight="1" x14ac:dyDescent="0.35">
      <c r="A6" s="20" t="s">
        <v>5</v>
      </c>
      <c r="B6" s="20"/>
      <c r="C6" s="20"/>
      <c r="D6" s="20"/>
      <c r="E6" s="20" t="s">
        <v>6</v>
      </c>
      <c r="F6" s="20"/>
      <c r="G6" s="20"/>
      <c r="I6" s="12" t="s">
        <v>7</v>
      </c>
      <c r="J6" s="13"/>
    </row>
    <row r="7" spans="1:10" x14ac:dyDescent="0.3">
      <c r="A7" s="10" t="s">
        <v>8</v>
      </c>
      <c r="B7" s="10"/>
      <c r="C7" s="10"/>
      <c r="D7" s="10"/>
      <c r="E7" s="21"/>
      <c r="F7" s="21"/>
      <c r="G7" s="21"/>
      <c r="I7" s="12"/>
      <c r="J7" s="13"/>
    </row>
    <row r="8" spans="1:10" x14ac:dyDescent="0.3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3">
      <c r="A9" s="14" t="s">
        <v>9</v>
      </c>
      <c r="B9" s="14"/>
      <c r="C9" s="14"/>
      <c r="D9" s="14"/>
      <c r="E9" s="15" t="s">
        <v>10</v>
      </c>
      <c r="F9" s="15"/>
      <c r="G9" s="15"/>
      <c r="H9" s="15"/>
      <c r="I9" s="12" t="s">
        <v>11</v>
      </c>
      <c r="J9" s="13" t="s">
        <v>12</v>
      </c>
    </row>
    <row r="10" spans="1:10" x14ac:dyDescent="0.3">
      <c r="A10" s="14"/>
      <c r="B10" s="14"/>
      <c r="C10" s="14"/>
      <c r="D10" s="14"/>
      <c r="E10" s="15"/>
      <c r="F10" s="15"/>
      <c r="G10" s="15"/>
      <c r="H10" s="15"/>
      <c r="I10" s="12"/>
      <c r="J10" s="13"/>
    </row>
    <row r="11" spans="1:10" ht="15.6" x14ac:dyDescent="0.3">
      <c r="A11" s="18" t="s">
        <v>13</v>
      </c>
      <c r="B11" s="18"/>
      <c r="C11" s="18"/>
      <c r="D11" s="18"/>
      <c r="E11" s="18"/>
      <c r="F11" s="18"/>
    </row>
    <row r="12" spans="1:10" ht="1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0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26.1" customHeight="1" x14ac:dyDescent="0.3">
      <c r="A14" s="14" t="s">
        <v>14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27" customHeight="1" x14ac:dyDescent="0.3">
      <c r="A15" s="16" t="s">
        <v>15</v>
      </c>
      <c r="B15" s="16"/>
      <c r="C15" s="16"/>
      <c r="D15" s="16"/>
      <c r="E15" s="16"/>
      <c r="F15" s="16"/>
      <c r="G15" s="3" t="s">
        <v>16</v>
      </c>
      <c r="H15" s="3" t="s">
        <v>17</v>
      </c>
      <c r="I15" s="3" t="s">
        <v>18</v>
      </c>
      <c r="J15" s="3" t="s">
        <v>19</v>
      </c>
    </row>
    <row r="16" spans="1:10" x14ac:dyDescent="0.3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7"/>
      <c r="H16" s="17"/>
      <c r="I16" s="17"/>
      <c r="J16" s="17"/>
    </row>
    <row r="17" spans="1:10" x14ac:dyDescent="0.3">
      <c r="A17" s="4"/>
      <c r="B17" s="4" t="s">
        <v>26</v>
      </c>
      <c r="C17" s="4" t="s">
        <v>27</v>
      </c>
      <c r="D17" s="4" t="s">
        <v>28</v>
      </c>
      <c r="E17" s="4"/>
      <c r="F17" s="4"/>
      <c r="G17" s="5">
        <v>0</v>
      </c>
      <c r="H17" s="5">
        <v>140000</v>
      </c>
      <c r="I17" s="5">
        <v>140000</v>
      </c>
      <c r="J17" s="4" t="s">
        <v>29</v>
      </c>
    </row>
    <row r="18" spans="1:10" x14ac:dyDescent="0.3">
      <c r="A18" s="4"/>
      <c r="B18" s="4" t="s">
        <v>26</v>
      </c>
      <c r="C18" s="4" t="s">
        <v>27</v>
      </c>
      <c r="D18" s="4"/>
      <c r="E18" s="4"/>
      <c r="F18" s="4"/>
      <c r="G18" s="5">
        <v>73000</v>
      </c>
      <c r="H18" s="5">
        <v>-16000</v>
      </c>
      <c r="I18" s="5">
        <v>57000</v>
      </c>
      <c r="J18" s="4" t="s">
        <v>30</v>
      </c>
    </row>
    <row r="19" spans="1:10" ht="40.799999999999997" x14ac:dyDescent="0.3">
      <c r="A19" s="4"/>
      <c r="B19" s="4" t="s">
        <v>31</v>
      </c>
      <c r="C19" s="4" t="s">
        <v>32</v>
      </c>
      <c r="D19" s="4"/>
      <c r="E19" s="4"/>
      <c r="F19" s="4"/>
      <c r="G19" s="5">
        <v>126000</v>
      </c>
      <c r="H19" s="5">
        <v>147000</v>
      </c>
      <c r="I19" s="5">
        <v>273000</v>
      </c>
      <c r="J19" s="4" t="s">
        <v>33</v>
      </c>
    </row>
    <row r="20" spans="1:10" ht="40.799999999999997" x14ac:dyDescent="0.3">
      <c r="A20" s="4"/>
      <c r="B20" s="4" t="s">
        <v>31</v>
      </c>
      <c r="C20" s="4" t="s">
        <v>34</v>
      </c>
      <c r="D20" s="4"/>
      <c r="E20" s="4"/>
      <c r="F20" s="4"/>
      <c r="G20" s="5">
        <v>528000</v>
      </c>
      <c r="H20" s="5">
        <v>618000</v>
      </c>
      <c r="I20" s="5">
        <v>1146000</v>
      </c>
      <c r="J20" s="4" t="s">
        <v>33</v>
      </c>
    </row>
    <row r="21" spans="1:10" ht="20.399999999999999" x14ac:dyDescent="0.3">
      <c r="A21" s="4"/>
      <c r="B21" s="4" t="s">
        <v>31</v>
      </c>
      <c r="C21" s="4" t="s">
        <v>35</v>
      </c>
      <c r="D21" s="4"/>
      <c r="E21" s="4"/>
      <c r="F21" s="4"/>
      <c r="G21" s="5">
        <v>504000</v>
      </c>
      <c r="H21" s="5">
        <v>152000</v>
      </c>
      <c r="I21" s="5">
        <v>656000</v>
      </c>
      <c r="J21" s="4" t="s">
        <v>36</v>
      </c>
    </row>
    <row r="22" spans="1:10" x14ac:dyDescent="0.3">
      <c r="A22" s="4"/>
      <c r="B22" s="4" t="s">
        <v>31</v>
      </c>
      <c r="C22" s="4" t="s">
        <v>37</v>
      </c>
      <c r="D22" s="4"/>
      <c r="E22" s="4"/>
      <c r="F22" s="4"/>
      <c r="G22" s="5">
        <v>400000</v>
      </c>
      <c r="H22" s="5">
        <v>136000</v>
      </c>
      <c r="I22" s="5">
        <v>536000</v>
      </c>
      <c r="J22" s="4" t="s">
        <v>38</v>
      </c>
    </row>
    <row r="23" spans="1:10" ht="40.799999999999997" x14ac:dyDescent="0.3">
      <c r="A23" s="4"/>
      <c r="B23" s="4" t="s">
        <v>31</v>
      </c>
      <c r="C23" s="4" t="s">
        <v>39</v>
      </c>
      <c r="D23" s="4"/>
      <c r="E23" s="4"/>
      <c r="F23" s="4"/>
      <c r="G23" s="5">
        <v>2916000</v>
      </c>
      <c r="H23" s="5">
        <v>657000</v>
      </c>
      <c r="I23" s="5">
        <v>3573000</v>
      </c>
      <c r="J23" s="4" t="s">
        <v>40</v>
      </c>
    </row>
    <row r="24" spans="1:10" x14ac:dyDescent="0.3">
      <c r="A24" s="4"/>
      <c r="B24" s="4" t="s">
        <v>31</v>
      </c>
      <c r="C24" s="4" t="s">
        <v>41</v>
      </c>
      <c r="D24" s="4"/>
      <c r="E24" s="4"/>
      <c r="F24" s="4"/>
      <c r="G24" s="5">
        <v>1320000</v>
      </c>
      <c r="H24" s="5">
        <v>447000</v>
      </c>
      <c r="I24" s="5">
        <v>1767000</v>
      </c>
      <c r="J24" s="4" t="s">
        <v>42</v>
      </c>
    </row>
    <row r="25" spans="1:10" x14ac:dyDescent="0.3">
      <c r="A25" s="4"/>
      <c r="B25" s="4" t="s">
        <v>31</v>
      </c>
      <c r="C25" s="4" t="s">
        <v>43</v>
      </c>
      <c r="D25" s="4" t="s">
        <v>44</v>
      </c>
      <c r="E25" s="4"/>
      <c r="F25" s="4"/>
      <c r="G25" s="5">
        <v>0</v>
      </c>
      <c r="H25" s="5">
        <v>507000</v>
      </c>
      <c r="I25" s="5">
        <v>507000</v>
      </c>
      <c r="J25" s="4" t="s">
        <v>45</v>
      </c>
    </row>
    <row r="26" spans="1:10" x14ac:dyDescent="0.3">
      <c r="A26" s="4"/>
      <c r="B26" s="4" t="s">
        <v>31</v>
      </c>
      <c r="C26" s="4" t="s">
        <v>37</v>
      </c>
      <c r="D26" s="4" t="s">
        <v>46</v>
      </c>
      <c r="E26" s="4"/>
      <c r="F26" s="4"/>
      <c r="G26" s="5">
        <v>0</v>
      </c>
      <c r="H26" s="5">
        <v>16000</v>
      </c>
      <c r="I26" s="5">
        <v>16000</v>
      </c>
      <c r="J26" s="4" t="s">
        <v>47</v>
      </c>
    </row>
    <row r="27" spans="1:10" x14ac:dyDescent="0.3">
      <c r="A27" s="4"/>
      <c r="B27" s="4" t="s">
        <v>31</v>
      </c>
      <c r="C27" s="4" t="s">
        <v>41</v>
      </c>
      <c r="D27" s="4" t="s">
        <v>46</v>
      </c>
      <c r="E27" s="4"/>
      <c r="F27" s="4"/>
      <c r="G27" s="5">
        <v>0</v>
      </c>
      <c r="H27" s="5">
        <v>54000</v>
      </c>
      <c r="I27" s="5">
        <v>54000</v>
      </c>
      <c r="J27" s="4" t="s">
        <v>48</v>
      </c>
    </row>
    <row r="28" spans="1:10" x14ac:dyDescent="0.3">
      <c r="A28" s="4"/>
      <c r="B28" s="4" t="s">
        <v>31</v>
      </c>
      <c r="C28" s="4" t="s">
        <v>49</v>
      </c>
      <c r="D28" s="4" t="s">
        <v>50</v>
      </c>
      <c r="E28" s="4"/>
      <c r="F28" s="4"/>
      <c r="G28" s="5">
        <v>0</v>
      </c>
      <c r="H28" s="5">
        <v>10000</v>
      </c>
      <c r="I28" s="5">
        <v>10000</v>
      </c>
      <c r="J28" s="4" t="s">
        <v>51</v>
      </c>
    </row>
    <row r="29" spans="1:10" ht="20.399999999999999" x14ac:dyDescent="0.3">
      <c r="A29" s="4"/>
      <c r="B29" s="4" t="s">
        <v>31</v>
      </c>
      <c r="C29" s="4" t="s">
        <v>43</v>
      </c>
      <c r="D29" s="4" t="s">
        <v>52</v>
      </c>
      <c r="E29" s="4"/>
      <c r="F29" s="4"/>
      <c r="G29" s="5">
        <v>0</v>
      </c>
      <c r="H29" s="5">
        <v>729000</v>
      </c>
      <c r="I29" s="5">
        <v>729000</v>
      </c>
      <c r="J29" s="4" t="s">
        <v>53</v>
      </c>
    </row>
    <row r="30" spans="1:10" x14ac:dyDescent="0.3">
      <c r="A30" s="4"/>
      <c r="B30" s="4" t="s">
        <v>54</v>
      </c>
      <c r="C30" s="4"/>
      <c r="D30" s="4"/>
      <c r="E30" s="4"/>
      <c r="F30" s="4"/>
      <c r="G30" s="5">
        <v>110000</v>
      </c>
      <c r="H30" s="5">
        <v>-20000</v>
      </c>
      <c r="I30" s="5">
        <v>90000</v>
      </c>
      <c r="J30" s="4" t="s">
        <v>55</v>
      </c>
    </row>
    <row r="31" spans="1:10" ht="20.399999999999999" x14ac:dyDescent="0.3">
      <c r="A31" s="4"/>
      <c r="B31" s="4" t="s">
        <v>54</v>
      </c>
      <c r="C31" s="4"/>
      <c r="D31" s="4" t="s">
        <v>56</v>
      </c>
      <c r="E31" s="4"/>
      <c r="F31" s="4"/>
      <c r="G31" s="5">
        <v>33000</v>
      </c>
      <c r="H31" s="5">
        <v>-33000</v>
      </c>
      <c r="I31" s="5">
        <v>0</v>
      </c>
      <c r="J31" s="4" t="s">
        <v>57</v>
      </c>
    </row>
    <row r="32" spans="1:10" ht="30.6" x14ac:dyDescent="0.3">
      <c r="A32" s="4"/>
      <c r="B32" s="4" t="s">
        <v>58</v>
      </c>
      <c r="C32" s="4"/>
      <c r="D32" s="4"/>
      <c r="E32" s="4"/>
      <c r="F32" s="4"/>
      <c r="G32" s="5">
        <v>119000</v>
      </c>
      <c r="H32" s="5">
        <v>-34000</v>
      </c>
      <c r="I32" s="5">
        <v>85000</v>
      </c>
      <c r="J32" s="4" t="s">
        <v>59</v>
      </c>
    </row>
    <row r="33" spans="1:10" x14ac:dyDescent="0.3">
      <c r="A33" s="4"/>
      <c r="B33" s="4" t="s">
        <v>58</v>
      </c>
      <c r="C33" s="4" t="s">
        <v>60</v>
      </c>
      <c r="D33" s="4" t="s">
        <v>61</v>
      </c>
      <c r="E33" s="4"/>
      <c r="F33" s="4"/>
      <c r="G33" s="5">
        <v>109000</v>
      </c>
      <c r="H33" s="5">
        <v>-24000</v>
      </c>
      <c r="I33" s="5">
        <v>85000</v>
      </c>
      <c r="J33" s="4" t="s">
        <v>62</v>
      </c>
    </row>
    <row r="34" spans="1:10" ht="30.6" x14ac:dyDescent="0.3">
      <c r="A34" s="4"/>
      <c r="B34" s="4" t="s">
        <v>58</v>
      </c>
      <c r="C34" s="4"/>
      <c r="D34" s="4" t="s">
        <v>63</v>
      </c>
      <c r="E34" s="4"/>
      <c r="F34" s="4"/>
      <c r="G34" s="5">
        <v>982000</v>
      </c>
      <c r="H34" s="5">
        <v>-982000</v>
      </c>
      <c r="I34" s="5">
        <v>0</v>
      </c>
      <c r="J34" s="4" t="s">
        <v>64</v>
      </c>
    </row>
    <row r="35" spans="1:10" ht="30.6" x14ac:dyDescent="0.3">
      <c r="A35" s="4"/>
      <c r="B35" s="4" t="s">
        <v>58</v>
      </c>
      <c r="C35" s="4" t="s">
        <v>65</v>
      </c>
      <c r="D35" s="4" t="s">
        <v>63</v>
      </c>
      <c r="E35" s="4"/>
      <c r="F35" s="4"/>
      <c r="G35" s="5">
        <v>0</v>
      </c>
      <c r="H35" s="5">
        <v>104000</v>
      </c>
      <c r="I35" s="5">
        <v>104000</v>
      </c>
      <c r="J35" s="4" t="s">
        <v>66</v>
      </c>
    </row>
    <row r="36" spans="1:10" ht="30.6" x14ac:dyDescent="0.3">
      <c r="A36" s="4"/>
      <c r="B36" s="4" t="s">
        <v>58</v>
      </c>
      <c r="C36" s="4" t="s">
        <v>67</v>
      </c>
      <c r="D36" s="4" t="s">
        <v>63</v>
      </c>
      <c r="E36" s="4"/>
      <c r="F36" s="4"/>
      <c r="G36" s="5">
        <v>0</v>
      </c>
      <c r="H36" s="5">
        <v>343000</v>
      </c>
      <c r="I36" s="5">
        <v>343000</v>
      </c>
      <c r="J36" s="4" t="s">
        <v>66</v>
      </c>
    </row>
    <row r="37" spans="1:10" x14ac:dyDescent="0.3">
      <c r="A37" s="4"/>
      <c r="B37" s="4" t="s">
        <v>68</v>
      </c>
      <c r="C37" s="4" t="s">
        <v>69</v>
      </c>
      <c r="D37" s="4" t="s">
        <v>28</v>
      </c>
      <c r="E37" s="4"/>
      <c r="F37" s="4"/>
      <c r="G37" s="5">
        <v>10000000</v>
      </c>
      <c r="H37" s="5">
        <v>-6008000</v>
      </c>
      <c r="I37" s="5">
        <v>3992000</v>
      </c>
      <c r="J37" s="4" t="s">
        <v>70</v>
      </c>
    </row>
    <row r="38" spans="1:10" x14ac:dyDescent="0.3">
      <c r="A38" s="4"/>
      <c r="B38" s="4" t="s">
        <v>71</v>
      </c>
      <c r="C38" s="4" t="s">
        <v>72</v>
      </c>
      <c r="D38" s="4" t="s">
        <v>44</v>
      </c>
      <c r="E38" s="4"/>
      <c r="F38" s="4"/>
      <c r="G38" s="5">
        <v>7239000</v>
      </c>
      <c r="H38" s="5">
        <v>-1000</v>
      </c>
      <c r="I38" s="5">
        <v>7238000</v>
      </c>
      <c r="J38" s="4" t="s">
        <v>73</v>
      </c>
    </row>
    <row r="39" spans="1:10" ht="20.399999999999999" x14ac:dyDescent="0.3">
      <c r="A39" s="4"/>
      <c r="B39" s="4" t="s">
        <v>71</v>
      </c>
      <c r="C39" s="4" t="s">
        <v>72</v>
      </c>
      <c r="D39" s="4" t="s">
        <v>52</v>
      </c>
      <c r="E39" s="4"/>
      <c r="F39" s="4"/>
      <c r="G39" s="5">
        <v>11146000</v>
      </c>
      <c r="H39" s="5">
        <v>-729000</v>
      </c>
      <c r="I39" s="5">
        <v>10417000</v>
      </c>
      <c r="J39" s="4" t="s">
        <v>74</v>
      </c>
    </row>
    <row r="40" spans="1:10" ht="20.399999999999999" x14ac:dyDescent="0.3">
      <c r="A40" s="4"/>
      <c r="B40" s="4" t="s">
        <v>75</v>
      </c>
      <c r="C40" s="4"/>
      <c r="D40" s="4" t="s">
        <v>76</v>
      </c>
      <c r="E40" s="4"/>
      <c r="F40" s="4"/>
      <c r="G40" s="5">
        <v>1505000</v>
      </c>
      <c r="H40" s="5">
        <v>218000</v>
      </c>
      <c r="I40" s="5">
        <v>1723000</v>
      </c>
      <c r="J40" s="4" t="s">
        <v>77</v>
      </c>
    </row>
    <row r="41" spans="1:10" x14ac:dyDescent="0.3">
      <c r="A41" s="4"/>
      <c r="B41" s="4" t="s">
        <v>78</v>
      </c>
      <c r="C41" s="4" t="s">
        <v>79</v>
      </c>
      <c r="D41" s="4" t="s">
        <v>80</v>
      </c>
      <c r="E41" s="4"/>
      <c r="F41" s="4"/>
      <c r="G41" s="5">
        <v>2000000</v>
      </c>
      <c r="H41" s="5">
        <v>-2000000</v>
      </c>
      <c r="I41" s="5">
        <v>0</v>
      </c>
      <c r="J41" s="4" t="s">
        <v>81</v>
      </c>
    </row>
    <row r="42" spans="1:10" ht="15.9" customHeight="1" x14ac:dyDescent="0.3">
      <c r="A42" s="9" t="s">
        <v>82</v>
      </c>
      <c r="B42" s="9"/>
      <c r="C42" s="9"/>
      <c r="D42" s="9"/>
      <c r="E42" s="9"/>
      <c r="F42" s="9"/>
      <c r="G42" s="6">
        <v>39110000</v>
      </c>
      <c r="H42" s="6">
        <v>-5569000</v>
      </c>
      <c r="I42" s="6">
        <v>33541000</v>
      </c>
    </row>
    <row r="43" spans="1:10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ht="18" customHeight="1" x14ac:dyDescent="0.3">
      <c r="A44" s="9" t="s">
        <v>83</v>
      </c>
      <c r="B44" s="9"/>
      <c r="C44" s="9"/>
      <c r="D44" s="9"/>
      <c r="E44" s="9"/>
      <c r="F44" s="9"/>
      <c r="G44" s="6">
        <v>39110000</v>
      </c>
      <c r="H44" s="6">
        <v>-5569000</v>
      </c>
      <c r="I44" s="6">
        <v>33541000</v>
      </c>
    </row>
    <row r="45" spans="1:10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 ht="26.1" customHeight="1" x14ac:dyDescent="0.3">
      <c r="A46" s="14" t="s">
        <v>84</v>
      </c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27" customHeight="1" x14ac:dyDescent="0.3">
      <c r="A47" s="16" t="s">
        <v>85</v>
      </c>
      <c r="B47" s="16"/>
      <c r="C47" s="16"/>
      <c r="D47" s="16"/>
      <c r="E47" s="16"/>
      <c r="F47" s="16"/>
      <c r="G47" s="3" t="s">
        <v>16</v>
      </c>
      <c r="H47" s="3" t="s">
        <v>17</v>
      </c>
      <c r="I47" s="3" t="s">
        <v>18</v>
      </c>
      <c r="J47" s="3" t="s">
        <v>19</v>
      </c>
    </row>
    <row r="48" spans="1:10" x14ac:dyDescent="0.3">
      <c r="A48" s="1" t="s">
        <v>20</v>
      </c>
      <c r="B48" s="1" t="s">
        <v>21</v>
      </c>
      <c r="C48" s="1" t="s">
        <v>22</v>
      </c>
      <c r="D48" s="1" t="s">
        <v>23</v>
      </c>
      <c r="E48" s="1" t="s">
        <v>24</v>
      </c>
      <c r="F48" s="1" t="s">
        <v>25</v>
      </c>
      <c r="G48" s="17"/>
      <c r="H48" s="17"/>
      <c r="I48" s="17"/>
      <c r="J48" s="17"/>
    </row>
    <row r="49" spans="1:11" x14ac:dyDescent="0.3">
      <c r="A49" s="4" t="s">
        <v>86</v>
      </c>
      <c r="B49" s="4" t="s">
        <v>87</v>
      </c>
      <c r="C49" s="4"/>
      <c r="D49" s="4"/>
      <c r="E49" s="4"/>
      <c r="F49" s="4"/>
      <c r="G49" s="5">
        <v>40000</v>
      </c>
      <c r="H49" s="5">
        <v>8000</v>
      </c>
      <c r="I49" s="5">
        <v>48000</v>
      </c>
      <c r="J49" s="4" t="s">
        <v>88</v>
      </c>
      <c r="K49" s="8">
        <f>SUM(H49)</f>
        <v>8000</v>
      </c>
    </row>
    <row r="50" spans="1:11" x14ac:dyDescent="0.3">
      <c r="A50" s="4" t="s">
        <v>89</v>
      </c>
      <c r="B50" s="4" t="s">
        <v>87</v>
      </c>
      <c r="C50" s="4"/>
      <c r="D50" s="4" t="s">
        <v>76</v>
      </c>
      <c r="E50" s="4"/>
      <c r="F50" s="4"/>
      <c r="G50" s="5">
        <v>0</v>
      </c>
      <c r="H50" s="5">
        <v>10000</v>
      </c>
      <c r="I50" s="5">
        <v>10000</v>
      </c>
      <c r="J50" s="4" t="s">
        <v>90</v>
      </c>
      <c r="K50" s="8">
        <f>SUM(H50)</f>
        <v>10000</v>
      </c>
    </row>
    <row r="51" spans="1:11" x14ac:dyDescent="0.3">
      <c r="A51" s="4" t="s">
        <v>91</v>
      </c>
      <c r="B51" s="4" t="s">
        <v>92</v>
      </c>
      <c r="C51" s="4" t="s">
        <v>32</v>
      </c>
      <c r="D51" s="4"/>
      <c r="E51" s="4"/>
      <c r="F51" s="4"/>
      <c r="G51" s="5">
        <v>0</v>
      </c>
      <c r="H51" s="5">
        <v>71000</v>
      </c>
      <c r="I51" s="5">
        <v>71000</v>
      </c>
      <c r="J51" s="4" t="s">
        <v>93</v>
      </c>
      <c r="K51" s="8">
        <f>SUM(H51:H71)</f>
        <v>430000</v>
      </c>
    </row>
    <row r="52" spans="1:11" x14ac:dyDescent="0.3">
      <c r="A52" s="4" t="s">
        <v>91</v>
      </c>
      <c r="B52" s="4" t="s">
        <v>92</v>
      </c>
      <c r="C52" s="4" t="s">
        <v>34</v>
      </c>
      <c r="D52" s="4"/>
      <c r="E52" s="4"/>
      <c r="F52" s="4"/>
      <c r="G52" s="5">
        <v>0</v>
      </c>
      <c r="H52" s="5">
        <v>301000</v>
      </c>
      <c r="I52" s="5">
        <v>301000</v>
      </c>
      <c r="J52" s="4" t="s">
        <v>93</v>
      </c>
    </row>
    <row r="53" spans="1:11" x14ac:dyDescent="0.3">
      <c r="A53" s="4" t="s">
        <v>91</v>
      </c>
      <c r="B53" s="4" t="s">
        <v>92</v>
      </c>
      <c r="C53" s="4" t="s">
        <v>32</v>
      </c>
      <c r="D53" s="4" t="s">
        <v>94</v>
      </c>
      <c r="E53" s="4"/>
      <c r="F53" s="4"/>
      <c r="G53" s="5">
        <v>60000</v>
      </c>
      <c r="H53" s="5">
        <v>-60000</v>
      </c>
      <c r="I53" s="5">
        <v>0</v>
      </c>
      <c r="J53" s="4" t="s">
        <v>93</v>
      </c>
    </row>
    <row r="54" spans="1:11" x14ac:dyDescent="0.3">
      <c r="A54" s="4" t="s">
        <v>91</v>
      </c>
      <c r="B54" s="4" t="s">
        <v>92</v>
      </c>
      <c r="C54" s="4" t="s">
        <v>34</v>
      </c>
      <c r="D54" s="4" t="s">
        <v>94</v>
      </c>
      <c r="E54" s="4"/>
      <c r="F54" s="4"/>
      <c r="G54" s="5">
        <v>251000</v>
      </c>
      <c r="H54" s="5">
        <v>-251000</v>
      </c>
      <c r="I54" s="5">
        <v>0</v>
      </c>
      <c r="J54" s="4" t="s">
        <v>93</v>
      </c>
    </row>
    <row r="55" spans="1:11" x14ac:dyDescent="0.3">
      <c r="A55" s="4" t="s">
        <v>95</v>
      </c>
      <c r="B55" s="4" t="s">
        <v>92</v>
      </c>
      <c r="C55" s="4" t="s">
        <v>32</v>
      </c>
      <c r="D55" s="4"/>
      <c r="E55" s="4"/>
      <c r="F55" s="4"/>
      <c r="G55" s="5">
        <v>126000</v>
      </c>
      <c r="H55" s="5">
        <v>-126000</v>
      </c>
      <c r="I55" s="5">
        <v>0</v>
      </c>
      <c r="J55" s="4" t="s">
        <v>96</v>
      </c>
    </row>
    <row r="56" spans="1:11" x14ac:dyDescent="0.3">
      <c r="A56" s="4" t="s">
        <v>95</v>
      </c>
      <c r="B56" s="4" t="s">
        <v>92</v>
      </c>
      <c r="C56" s="4" t="s">
        <v>34</v>
      </c>
      <c r="D56" s="4"/>
      <c r="E56" s="4"/>
      <c r="F56" s="4"/>
      <c r="G56" s="5">
        <v>528000</v>
      </c>
      <c r="H56" s="5">
        <v>-528000</v>
      </c>
      <c r="I56" s="5">
        <v>0</v>
      </c>
      <c r="J56" s="4" t="s">
        <v>96</v>
      </c>
    </row>
    <row r="57" spans="1:11" x14ac:dyDescent="0.3">
      <c r="A57" s="4" t="s">
        <v>97</v>
      </c>
      <c r="B57" s="4" t="s">
        <v>92</v>
      </c>
      <c r="C57" s="4" t="s">
        <v>32</v>
      </c>
      <c r="D57" s="4"/>
      <c r="E57" s="4"/>
      <c r="F57" s="4"/>
      <c r="G57" s="5">
        <v>0</v>
      </c>
      <c r="H57" s="5">
        <v>76000</v>
      </c>
      <c r="I57" s="5">
        <v>76000</v>
      </c>
      <c r="J57" s="4" t="s">
        <v>98</v>
      </c>
    </row>
    <row r="58" spans="1:11" x14ac:dyDescent="0.3">
      <c r="A58" s="4" t="s">
        <v>97</v>
      </c>
      <c r="B58" s="4" t="s">
        <v>92</v>
      </c>
      <c r="C58" s="4" t="s">
        <v>34</v>
      </c>
      <c r="D58" s="4"/>
      <c r="E58" s="4"/>
      <c r="F58" s="4"/>
      <c r="G58" s="5">
        <v>0</v>
      </c>
      <c r="H58" s="5">
        <v>317000</v>
      </c>
      <c r="I58" s="5">
        <v>317000</v>
      </c>
      <c r="J58" s="4" t="s">
        <v>98</v>
      </c>
    </row>
    <row r="59" spans="1:11" x14ac:dyDescent="0.3">
      <c r="A59" s="4" t="s">
        <v>99</v>
      </c>
      <c r="B59" s="4" t="s">
        <v>100</v>
      </c>
      <c r="C59" s="4" t="s">
        <v>101</v>
      </c>
      <c r="D59" s="4" t="s">
        <v>102</v>
      </c>
      <c r="E59" s="4"/>
      <c r="F59" s="4"/>
      <c r="G59" s="5">
        <v>15000</v>
      </c>
      <c r="H59" s="5">
        <v>-1000</v>
      </c>
      <c r="I59" s="5">
        <v>14000</v>
      </c>
      <c r="J59" s="4" t="s">
        <v>103</v>
      </c>
    </row>
    <row r="60" spans="1:11" x14ac:dyDescent="0.3">
      <c r="A60" s="4" t="s">
        <v>99</v>
      </c>
      <c r="B60" s="4" t="s">
        <v>100</v>
      </c>
      <c r="C60" s="4" t="s">
        <v>104</v>
      </c>
      <c r="D60" s="4" t="s">
        <v>102</v>
      </c>
      <c r="E60" s="4"/>
      <c r="F60" s="4"/>
      <c r="G60" s="5">
        <v>59000</v>
      </c>
      <c r="H60" s="5">
        <v>-1000</v>
      </c>
      <c r="I60" s="5">
        <v>58000</v>
      </c>
      <c r="J60" s="4" t="s">
        <v>105</v>
      </c>
    </row>
    <row r="61" spans="1:11" ht="20.399999999999999" x14ac:dyDescent="0.3">
      <c r="A61" s="4" t="s">
        <v>99</v>
      </c>
      <c r="B61" s="4" t="s">
        <v>106</v>
      </c>
      <c r="C61" s="4" t="s">
        <v>104</v>
      </c>
      <c r="D61" s="4" t="s">
        <v>102</v>
      </c>
      <c r="E61" s="4"/>
      <c r="F61" s="4"/>
      <c r="G61" s="5">
        <v>80000</v>
      </c>
      <c r="H61" s="5">
        <v>-21000</v>
      </c>
      <c r="I61" s="5">
        <v>59000</v>
      </c>
      <c r="J61" s="4" t="s">
        <v>107</v>
      </c>
    </row>
    <row r="62" spans="1:11" x14ac:dyDescent="0.3">
      <c r="A62" s="4" t="s">
        <v>108</v>
      </c>
      <c r="B62" s="4" t="s">
        <v>92</v>
      </c>
      <c r="C62" s="4"/>
      <c r="D62" s="4"/>
      <c r="E62" s="4"/>
      <c r="F62" s="4"/>
      <c r="G62" s="5">
        <v>119000</v>
      </c>
      <c r="H62" s="5">
        <v>-119000</v>
      </c>
      <c r="I62" s="5">
        <v>0</v>
      </c>
      <c r="J62" s="4" t="s">
        <v>109</v>
      </c>
    </row>
    <row r="63" spans="1:11" x14ac:dyDescent="0.3">
      <c r="A63" s="4" t="s">
        <v>108</v>
      </c>
      <c r="B63" s="4" t="s">
        <v>92</v>
      </c>
      <c r="C63" s="4" t="s">
        <v>32</v>
      </c>
      <c r="D63" s="4"/>
      <c r="E63" s="4"/>
      <c r="F63" s="4"/>
      <c r="G63" s="5">
        <v>0</v>
      </c>
      <c r="H63" s="5">
        <v>126000</v>
      </c>
      <c r="I63" s="5">
        <v>126000</v>
      </c>
      <c r="J63" s="4" t="s">
        <v>109</v>
      </c>
    </row>
    <row r="64" spans="1:11" x14ac:dyDescent="0.3">
      <c r="A64" s="4" t="s">
        <v>108</v>
      </c>
      <c r="B64" s="4" t="s">
        <v>92</v>
      </c>
      <c r="C64" s="4" t="s">
        <v>34</v>
      </c>
      <c r="D64" s="4"/>
      <c r="E64" s="4"/>
      <c r="F64" s="4"/>
      <c r="G64" s="5">
        <v>0</v>
      </c>
      <c r="H64" s="5">
        <v>528000</v>
      </c>
      <c r="I64" s="5">
        <v>528000</v>
      </c>
      <c r="J64" s="4" t="s">
        <v>109</v>
      </c>
    </row>
    <row r="65" spans="1:11" ht="30.6" x14ac:dyDescent="0.3">
      <c r="A65" s="4" t="s">
        <v>108</v>
      </c>
      <c r="B65" s="4" t="s">
        <v>92</v>
      </c>
      <c r="C65" s="4"/>
      <c r="D65" s="4" t="s">
        <v>63</v>
      </c>
      <c r="E65" s="4"/>
      <c r="F65" s="4"/>
      <c r="G65" s="5">
        <v>982000</v>
      </c>
      <c r="H65" s="5">
        <v>-982000</v>
      </c>
      <c r="I65" s="5">
        <v>0</v>
      </c>
      <c r="J65" s="4" t="s">
        <v>110</v>
      </c>
    </row>
    <row r="66" spans="1:11" ht="30.6" x14ac:dyDescent="0.3">
      <c r="A66" s="4" t="s">
        <v>108</v>
      </c>
      <c r="B66" s="4" t="s">
        <v>92</v>
      </c>
      <c r="C66" s="4" t="s">
        <v>65</v>
      </c>
      <c r="D66" s="4" t="s">
        <v>63</v>
      </c>
      <c r="E66" s="4"/>
      <c r="F66" s="4"/>
      <c r="G66" s="5">
        <v>0</v>
      </c>
      <c r="H66" s="5">
        <v>104000</v>
      </c>
      <c r="I66" s="5">
        <v>104000</v>
      </c>
      <c r="J66" s="4" t="s">
        <v>110</v>
      </c>
    </row>
    <row r="67" spans="1:11" ht="30.6" x14ac:dyDescent="0.3">
      <c r="A67" s="4" t="s">
        <v>108</v>
      </c>
      <c r="B67" s="4" t="s">
        <v>92</v>
      </c>
      <c r="C67" s="4" t="s">
        <v>67</v>
      </c>
      <c r="D67" s="4" t="s">
        <v>63</v>
      </c>
      <c r="E67" s="4"/>
      <c r="F67" s="4"/>
      <c r="G67" s="5">
        <v>0</v>
      </c>
      <c r="H67" s="5">
        <v>343000</v>
      </c>
      <c r="I67" s="5">
        <v>343000</v>
      </c>
      <c r="J67" s="4" t="s">
        <v>110</v>
      </c>
    </row>
    <row r="68" spans="1:11" x14ac:dyDescent="0.3">
      <c r="A68" s="4" t="s">
        <v>111</v>
      </c>
      <c r="B68" s="4" t="s">
        <v>106</v>
      </c>
      <c r="C68" s="4" t="s">
        <v>37</v>
      </c>
      <c r="D68" s="4" t="s">
        <v>46</v>
      </c>
      <c r="E68" s="4"/>
      <c r="F68" s="4"/>
      <c r="G68" s="5">
        <v>0</v>
      </c>
      <c r="H68" s="5">
        <v>16000</v>
      </c>
      <c r="I68" s="5">
        <v>16000</v>
      </c>
      <c r="J68" s="4" t="s">
        <v>112</v>
      </c>
    </row>
    <row r="69" spans="1:11" x14ac:dyDescent="0.3">
      <c r="A69" s="4" t="s">
        <v>111</v>
      </c>
      <c r="B69" s="4" t="s">
        <v>106</v>
      </c>
      <c r="C69" s="4" t="s">
        <v>41</v>
      </c>
      <c r="D69" s="4" t="s">
        <v>46</v>
      </c>
      <c r="E69" s="4"/>
      <c r="F69" s="4"/>
      <c r="G69" s="5">
        <v>0</v>
      </c>
      <c r="H69" s="5">
        <v>54000</v>
      </c>
      <c r="I69" s="5">
        <v>54000</v>
      </c>
      <c r="J69" s="4" t="s">
        <v>113</v>
      </c>
    </row>
    <row r="70" spans="1:11" x14ac:dyDescent="0.3">
      <c r="A70" s="4" t="s">
        <v>114</v>
      </c>
      <c r="B70" s="4" t="s">
        <v>106</v>
      </c>
      <c r="C70" s="4" t="s">
        <v>37</v>
      </c>
      <c r="D70" s="4"/>
      <c r="E70" s="4"/>
      <c r="F70" s="4"/>
      <c r="G70" s="5">
        <v>0</v>
      </c>
      <c r="H70" s="5">
        <v>136000</v>
      </c>
      <c r="I70" s="5">
        <v>136000</v>
      </c>
      <c r="J70" s="4" t="s">
        <v>115</v>
      </c>
    </row>
    <row r="71" spans="1:11" x14ac:dyDescent="0.3">
      <c r="A71" s="4" t="s">
        <v>114</v>
      </c>
      <c r="B71" s="4" t="s">
        <v>106</v>
      </c>
      <c r="C71" s="4" t="s">
        <v>41</v>
      </c>
      <c r="D71" s="4"/>
      <c r="E71" s="4"/>
      <c r="F71" s="4"/>
      <c r="G71" s="5">
        <v>0</v>
      </c>
      <c r="H71" s="5">
        <v>447000</v>
      </c>
      <c r="I71" s="5">
        <v>447000</v>
      </c>
      <c r="J71" s="4" t="s">
        <v>116</v>
      </c>
    </row>
    <row r="72" spans="1:11" x14ac:dyDescent="0.3">
      <c r="A72" s="4" t="s">
        <v>117</v>
      </c>
      <c r="B72" s="4" t="s">
        <v>118</v>
      </c>
      <c r="C72" s="4"/>
      <c r="D72" s="4"/>
      <c r="E72" s="4"/>
      <c r="F72" s="4"/>
      <c r="G72" s="5">
        <v>0</v>
      </c>
      <c r="H72" s="5">
        <v>11000</v>
      </c>
      <c r="I72" s="5">
        <v>11000</v>
      </c>
      <c r="J72" s="4" t="s">
        <v>119</v>
      </c>
      <c r="K72" s="8">
        <f>SUM(H72:H76)</f>
        <v>697000</v>
      </c>
    </row>
    <row r="73" spans="1:11" x14ac:dyDescent="0.3">
      <c r="A73" s="4" t="s">
        <v>120</v>
      </c>
      <c r="B73" s="4" t="s">
        <v>106</v>
      </c>
      <c r="C73" s="4"/>
      <c r="D73" s="4" t="s">
        <v>52</v>
      </c>
      <c r="E73" s="4"/>
      <c r="F73" s="4"/>
      <c r="G73" s="5">
        <v>0</v>
      </c>
      <c r="H73" s="5">
        <v>654000</v>
      </c>
      <c r="I73" s="5">
        <v>654000</v>
      </c>
      <c r="J73" s="4" t="s">
        <v>121</v>
      </c>
    </row>
    <row r="74" spans="1:11" x14ac:dyDescent="0.3">
      <c r="A74" s="4" t="s">
        <v>122</v>
      </c>
      <c r="B74" s="4" t="s">
        <v>106</v>
      </c>
      <c r="C74" s="4" t="s">
        <v>123</v>
      </c>
      <c r="D74" s="4"/>
      <c r="E74" s="4"/>
      <c r="F74" s="4"/>
      <c r="G74" s="5">
        <v>233000</v>
      </c>
      <c r="H74" s="5">
        <v>3000</v>
      </c>
      <c r="I74" s="5">
        <v>236000</v>
      </c>
      <c r="J74" s="4" t="s">
        <v>124</v>
      </c>
    </row>
    <row r="75" spans="1:11" x14ac:dyDescent="0.3">
      <c r="A75" s="4" t="s">
        <v>122</v>
      </c>
      <c r="B75" s="4" t="s">
        <v>106</v>
      </c>
      <c r="C75" s="4" t="s">
        <v>35</v>
      </c>
      <c r="D75" s="4"/>
      <c r="E75" s="4"/>
      <c r="F75" s="4"/>
      <c r="G75" s="5">
        <v>310000</v>
      </c>
      <c r="H75" s="5">
        <v>3000</v>
      </c>
      <c r="I75" s="5">
        <v>313000</v>
      </c>
      <c r="J75" s="4" t="s">
        <v>125</v>
      </c>
    </row>
    <row r="76" spans="1:11" x14ac:dyDescent="0.3">
      <c r="A76" s="4" t="s">
        <v>122</v>
      </c>
      <c r="B76" s="4" t="s">
        <v>106</v>
      </c>
      <c r="C76" s="4" t="s">
        <v>39</v>
      </c>
      <c r="D76" s="4"/>
      <c r="E76" s="4"/>
      <c r="F76" s="4"/>
      <c r="G76" s="5">
        <v>1790000</v>
      </c>
      <c r="H76" s="5">
        <v>26000</v>
      </c>
      <c r="I76" s="5">
        <v>1816000</v>
      </c>
      <c r="J76" s="4" t="s">
        <v>125</v>
      </c>
    </row>
    <row r="77" spans="1:11" x14ac:dyDescent="0.3">
      <c r="A77" s="4" t="s">
        <v>126</v>
      </c>
      <c r="B77" s="4" t="s">
        <v>106</v>
      </c>
      <c r="C77" s="4" t="s">
        <v>123</v>
      </c>
      <c r="D77" s="4" t="s">
        <v>127</v>
      </c>
      <c r="E77" s="4"/>
      <c r="F77" s="4"/>
      <c r="G77" s="5">
        <v>182000</v>
      </c>
      <c r="H77" s="5">
        <v>24000</v>
      </c>
      <c r="I77" s="5">
        <v>206000</v>
      </c>
      <c r="J77" s="4" t="s">
        <v>128</v>
      </c>
      <c r="K77" s="8">
        <f>SUM(H77:H80)</f>
        <v>254000</v>
      </c>
    </row>
    <row r="78" spans="1:11" x14ac:dyDescent="0.3">
      <c r="A78" s="4" t="s">
        <v>126</v>
      </c>
      <c r="B78" s="4" t="s">
        <v>106</v>
      </c>
      <c r="C78" s="4" t="s">
        <v>35</v>
      </c>
      <c r="D78" s="4" t="s">
        <v>127</v>
      </c>
      <c r="E78" s="4"/>
      <c r="F78" s="4"/>
      <c r="G78" s="5">
        <v>241000</v>
      </c>
      <c r="H78" s="5">
        <v>33000</v>
      </c>
      <c r="I78" s="5">
        <v>274000</v>
      </c>
      <c r="J78" s="4" t="s">
        <v>129</v>
      </c>
    </row>
    <row r="79" spans="1:11" x14ac:dyDescent="0.3">
      <c r="A79" s="4" t="s">
        <v>126</v>
      </c>
      <c r="B79" s="4" t="s">
        <v>106</v>
      </c>
      <c r="C79" s="4" t="s">
        <v>39</v>
      </c>
      <c r="D79" s="4" t="s">
        <v>127</v>
      </c>
      <c r="E79" s="4"/>
      <c r="F79" s="4"/>
      <c r="G79" s="5">
        <v>1397000</v>
      </c>
      <c r="H79" s="5">
        <v>187000</v>
      </c>
      <c r="I79" s="5">
        <v>1584000</v>
      </c>
      <c r="J79" s="4" t="s">
        <v>130</v>
      </c>
    </row>
    <row r="80" spans="1:11" x14ac:dyDescent="0.3">
      <c r="A80" s="4" t="s">
        <v>131</v>
      </c>
      <c r="B80" s="4" t="s">
        <v>106</v>
      </c>
      <c r="C80" s="4" t="s">
        <v>49</v>
      </c>
      <c r="D80" s="4" t="s">
        <v>50</v>
      </c>
      <c r="E80" s="4"/>
      <c r="F80" s="4"/>
      <c r="G80" s="5">
        <v>0</v>
      </c>
      <c r="H80" s="5">
        <v>10000</v>
      </c>
      <c r="I80" s="5">
        <v>10000</v>
      </c>
      <c r="J80" s="4" t="s">
        <v>132</v>
      </c>
    </row>
    <row r="81" spans="1:11" x14ac:dyDescent="0.3">
      <c r="A81" s="4" t="s">
        <v>133</v>
      </c>
      <c r="B81" s="4" t="s">
        <v>100</v>
      </c>
      <c r="C81" s="4"/>
      <c r="D81" s="4"/>
      <c r="E81" s="4"/>
      <c r="F81" s="4"/>
      <c r="G81" s="5">
        <v>17032000</v>
      </c>
      <c r="H81" s="5">
        <v>-500000</v>
      </c>
      <c r="I81" s="5">
        <v>16532000</v>
      </c>
      <c r="J81" s="4" t="s">
        <v>134</v>
      </c>
      <c r="K81" s="8">
        <f>SUM(H81:H84)</f>
        <v>1387000</v>
      </c>
    </row>
    <row r="82" spans="1:11" x14ac:dyDescent="0.3">
      <c r="A82" s="4" t="s">
        <v>135</v>
      </c>
      <c r="B82" s="4" t="s">
        <v>136</v>
      </c>
      <c r="C82" s="4"/>
      <c r="D82" s="4"/>
      <c r="E82" s="4"/>
      <c r="F82" s="4"/>
      <c r="G82" s="5">
        <v>48000</v>
      </c>
      <c r="H82" s="5">
        <v>39000</v>
      </c>
      <c r="I82" s="5">
        <v>87000</v>
      </c>
      <c r="J82" s="4" t="s">
        <v>137</v>
      </c>
    </row>
    <row r="83" spans="1:11" x14ac:dyDescent="0.3">
      <c r="A83" s="4" t="s">
        <v>138</v>
      </c>
      <c r="B83" s="4" t="s">
        <v>139</v>
      </c>
      <c r="C83" s="4"/>
      <c r="D83" s="4"/>
      <c r="E83" s="4"/>
      <c r="F83" s="4"/>
      <c r="G83" s="5">
        <v>80000</v>
      </c>
      <c r="H83" s="5">
        <v>-11000</v>
      </c>
      <c r="I83" s="5">
        <v>69000</v>
      </c>
      <c r="J83" s="4" t="s">
        <v>140</v>
      </c>
    </row>
    <row r="84" spans="1:11" x14ac:dyDescent="0.3">
      <c r="A84" s="4" t="s">
        <v>138</v>
      </c>
      <c r="B84" s="4" t="s">
        <v>141</v>
      </c>
      <c r="C84" s="4"/>
      <c r="D84" s="4"/>
      <c r="E84" s="4"/>
      <c r="F84" s="4"/>
      <c r="G84" s="5">
        <v>1631000</v>
      </c>
      <c r="H84" s="5">
        <v>1859000</v>
      </c>
      <c r="I84" s="5">
        <v>3490000</v>
      </c>
      <c r="J84" s="4" t="s">
        <v>142</v>
      </c>
    </row>
    <row r="85" spans="1:11" ht="15.9" customHeight="1" x14ac:dyDescent="0.3">
      <c r="A85" s="9" t="s">
        <v>143</v>
      </c>
      <c r="B85" s="9"/>
      <c r="C85" s="9"/>
      <c r="D85" s="9"/>
      <c r="E85" s="9"/>
      <c r="F85" s="9"/>
      <c r="G85" s="6">
        <v>25204000</v>
      </c>
      <c r="H85" s="6">
        <v>2786000</v>
      </c>
      <c r="I85" s="6">
        <v>27990000</v>
      </c>
    </row>
    <row r="86" spans="1:1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1" ht="27" customHeight="1" x14ac:dyDescent="0.3">
      <c r="A87" s="16" t="s">
        <v>144</v>
      </c>
      <c r="B87" s="16"/>
      <c r="C87" s="16"/>
      <c r="D87" s="16"/>
      <c r="E87" s="16"/>
      <c r="F87" s="16"/>
      <c r="G87" s="3" t="s">
        <v>16</v>
      </c>
      <c r="H87" s="3" t="s">
        <v>17</v>
      </c>
      <c r="I87" s="3" t="s">
        <v>18</v>
      </c>
      <c r="J87" s="3" t="s">
        <v>19</v>
      </c>
    </row>
    <row r="88" spans="1:11" ht="20.399999999999999" x14ac:dyDescent="0.3">
      <c r="A88" s="4" t="s">
        <v>89</v>
      </c>
      <c r="B88" s="4" t="s">
        <v>145</v>
      </c>
      <c r="C88" s="4"/>
      <c r="D88" s="4" t="s">
        <v>76</v>
      </c>
      <c r="E88" s="4"/>
      <c r="F88" s="4"/>
      <c r="G88" s="5">
        <v>2804000</v>
      </c>
      <c r="H88" s="5">
        <v>3003000</v>
      </c>
      <c r="I88" s="5">
        <v>5807000</v>
      </c>
      <c r="J88" s="4" t="s">
        <v>146</v>
      </c>
      <c r="K88" s="8">
        <f>SUM(H88:H96)</f>
        <v>-2947000</v>
      </c>
    </row>
    <row r="89" spans="1:11" x14ac:dyDescent="0.3">
      <c r="A89" s="4" t="s">
        <v>89</v>
      </c>
      <c r="B89" s="4" t="s">
        <v>145</v>
      </c>
      <c r="C89" s="4" t="s">
        <v>147</v>
      </c>
      <c r="D89" s="4" t="s">
        <v>76</v>
      </c>
      <c r="E89" s="4"/>
      <c r="F89" s="4"/>
      <c r="G89" s="5">
        <v>45129000</v>
      </c>
      <c r="H89" s="5">
        <v>-2357000</v>
      </c>
      <c r="I89" s="5">
        <v>42772000</v>
      </c>
      <c r="J89" s="4" t="s">
        <v>148</v>
      </c>
    </row>
    <row r="90" spans="1:11" ht="20.399999999999999" x14ac:dyDescent="0.3">
      <c r="A90" s="4" t="s">
        <v>89</v>
      </c>
      <c r="B90" s="4" t="s">
        <v>145</v>
      </c>
      <c r="C90" s="4"/>
      <c r="D90" s="4" t="s">
        <v>44</v>
      </c>
      <c r="E90" s="4"/>
      <c r="F90" s="4"/>
      <c r="G90" s="5">
        <v>3800000</v>
      </c>
      <c r="H90" s="5">
        <v>-593000</v>
      </c>
      <c r="I90" s="5">
        <v>3207000</v>
      </c>
      <c r="J90" s="4" t="s">
        <v>149</v>
      </c>
    </row>
    <row r="91" spans="1:11" ht="30.6" x14ac:dyDescent="0.3">
      <c r="A91" s="4" t="s">
        <v>89</v>
      </c>
      <c r="B91" s="4" t="s">
        <v>145</v>
      </c>
      <c r="C91" s="4" t="s">
        <v>150</v>
      </c>
      <c r="D91" s="4" t="s">
        <v>44</v>
      </c>
      <c r="E91" s="4"/>
      <c r="F91" s="4"/>
      <c r="G91" s="5">
        <v>743000</v>
      </c>
      <c r="H91" s="5">
        <v>-203000</v>
      </c>
      <c r="I91" s="5">
        <v>540000</v>
      </c>
      <c r="J91" s="4" t="s">
        <v>151</v>
      </c>
    </row>
    <row r="92" spans="1:11" ht="20.399999999999999" x14ac:dyDescent="0.3">
      <c r="A92" s="4" t="s">
        <v>89</v>
      </c>
      <c r="B92" s="4" t="s">
        <v>145</v>
      </c>
      <c r="C92" s="4" t="s">
        <v>43</v>
      </c>
      <c r="D92" s="4" t="s">
        <v>44</v>
      </c>
      <c r="E92" s="4"/>
      <c r="F92" s="4"/>
      <c r="G92" s="5">
        <v>0</v>
      </c>
      <c r="H92" s="5">
        <v>331000</v>
      </c>
      <c r="I92" s="5">
        <v>331000</v>
      </c>
      <c r="J92" s="4" t="s">
        <v>152</v>
      </c>
    </row>
    <row r="93" spans="1:11" x14ac:dyDescent="0.3">
      <c r="A93" s="4" t="s">
        <v>89</v>
      </c>
      <c r="B93" s="4" t="s">
        <v>145</v>
      </c>
      <c r="C93" s="4" t="s">
        <v>72</v>
      </c>
      <c r="D93" s="4" t="s">
        <v>44</v>
      </c>
      <c r="E93" s="4"/>
      <c r="F93" s="4"/>
      <c r="G93" s="5">
        <v>2569000</v>
      </c>
      <c r="H93" s="5">
        <v>464000</v>
      </c>
      <c r="I93" s="5">
        <v>3033000</v>
      </c>
      <c r="J93" s="4" t="s">
        <v>153</v>
      </c>
    </row>
    <row r="94" spans="1:11" x14ac:dyDescent="0.3">
      <c r="A94" s="4" t="s">
        <v>89</v>
      </c>
      <c r="B94" s="4" t="s">
        <v>145</v>
      </c>
      <c r="C94" s="4" t="s">
        <v>79</v>
      </c>
      <c r="D94" s="4" t="s">
        <v>80</v>
      </c>
      <c r="E94" s="4"/>
      <c r="F94" s="4"/>
      <c r="G94" s="5">
        <v>2000000</v>
      </c>
      <c r="H94" s="5">
        <v>-2000000</v>
      </c>
      <c r="I94" s="5">
        <v>0</v>
      </c>
      <c r="J94" s="4" t="s">
        <v>154</v>
      </c>
    </row>
    <row r="95" spans="1:11" x14ac:dyDescent="0.3">
      <c r="A95" s="4" t="s">
        <v>155</v>
      </c>
      <c r="B95" s="4" t="s">
        <v>145</v>
      </c>
      <c r="C95" s="4"/>
      <c r="D95" s="4" t="s">
        <v>28</v>
      </c>
      <c r="E95" s="4"/>
      <c r="F95" s="4"/>
      <c r="G95" s="5">
        <v>1573000</v>
      </c>
      <c r="H95" s="5">
        <v>2812000</v>
      </c>
      <c r="I95" s="5">
        <v>4385000</v>
      </c>
      <c r="J95" s="4" t="s">
        <v>156</v>
      </c>
    </row>
    <row r="96" spans="1:11" x14ac:dyDescent="0.3">
      <c r="A96" s="4" t="s">
        <v>155</v>
      </c>
      <c r="B96" s="4" t="s">
        <v>145</v>
      </c>
      <c r="C96" s="4" t="s">
        <v>69</v>
      </c>
      <c r="D96" s="4" t="s">
        <v>28</v>
      </c>
      <c r="E96" s="4"/>
      <c r="F96" s="4"/>
      <c r="G96" s="5">
        <v>8500000</v>
      </c>
      <c r="H96" s="5">
        <v>-4404000</v>
      </c>
      <c r="I96" s="5">
        <v>4096000</v>
      </c>
      <c r="J96" s="4" t="s">
        <v>157</v>
      </c>
    </row>
    <row r="97" spans="1:11" ht="20.399999999999999" x14ac:dyDescent="0.3">
      <c r="A97" s="4" t="s">
        <v>91</v>
      </c>
      <c r="B97" s="4" t="s">
        <v>145</v>
      </c>
      <c r="C97" s="4"/>
      <c r="D97" s="4" t="s">
        <v>158</v>
      </c>
      <c r="E97" s="4"/>
      <c r="F97" s="4"/>
      <c r="G97" s="5">
        <v>5680000</v>
      </c>
      <c r="H97" s="5">
        <v>-4513000</v>
      </c>
      <c r="I97" s="5">
        <v>1167000</v>
      </c>
      <c r="J97" s="4" t="s">
        <v>159</v>
      </c>
      <c r="K97" s="8">
        <f>SUM(H97:H102)</f>
        <v>1004000</v>
      </c>
    </row>
    <row r="98" spans="1:11" x14ac:dyDescent="0.3">
      <c r="A98" s="4" t="s">
        <v>91</v>
      </c>
      <c r="B98" s="4" t="s">
        <v>145</v>
      </c>
      <c r="C98" s="4" t="s">
        <v>160</v>
      </c>
      <c r="D98" s="4" t="s">
        <v>158</v>
      </c>
      <c r="E98" s="4"/>
      <c r="F98" s="4"/>
      <c r="G98" s="5">
        <v>0</v>
      </c>
      <c r="H98" s="5">
        <v>917000</v>
      </c>
      <c r="I98" s="5">
        <v>917000</v>
      </c>
      <c r="J98" s="4" t="s">
        <v>161</v>
      </c>
    </row>
    <row r="99" spans="1:11" x14ac:dyDescent="0.3">
      <c r="A99" s="4" t="s">
        <v>91</v>
      </c>
      <c r="B99" s="4" t="s">
        <v>145</v>
      </c>
      <c r="C99" s="4" t="s">
        <v>162</v>
      </c>
      <c r="D99" s="4" t="s">
        <v>158</v>
      </c>
      <c r="E99" s="4"/>
      <c r="F99" s="4"/>
      <c r="G99" s="5">
        <v>0</v>
      </c>
      <c r="H99" s="5">
        <v>4514000</v>
      </c>
      <c r="I99" s="5">
        <v>4514000</v>
      </c>
      <c r="J99" s="4" t="s">
        <v>163</v>
      </c>
    </row>
    <row r="100" spans="1:11" x14ac:dyDescent="0.3">
      <c r="A100" s="4" t="s">
        <v>95</v>
      </c>
      <c r="B100" s="4" t="s">
        <v>145</v>
      </c>
      <c r="C100" s="4"/>
      <c r="D100" s="4" t="s">
        <v>164</v>
      </c>
      <c r="E100" s="4"/>
      <c r="F100" s="4"/>
      <c r="G100" s="5">
        <v>30000</v>
      </c>
      <c r="H100" s="5">
        <v>86000</v>
      </c>
      <c r="I100" s="5">
        <v>116000</v>
      </c>
      <c r="J100" s="4" t="s">
        <v>165</v>
      </c>
    </row>
    <row r="101" spans="1:11" x14ac:dyDescent="0.3">
      <c r="A101" s="4" t="s">
        <v>166</v>
      </c>
      <c r="B101" s="4" t="s">
        <v>145</v>
      </c>
      <c r="C101" s="4"/>
      <c r="D101" s="4" t="s">
        <v>167</v>
      </c>
      <c r="E101" s="4"/>
      <c r="F101" s="4"/>
      <c r="G101" s="5">
        <v>0</v>
      </c>
      <c r="H101" s="5">
        <v>100000</v>
      </c>
      <c r="I101" s="5">
        <v>100000</v>
      </c>
      <c r="J101" s="4" t="s">
        <v>168</v>
      </c>
    </row>
    <row r="102" spans="1:11" x14ac:dyDescent="0.3">
      <c r="A102" s="4" t="s">
        <v>169</v>
      </c>
      <c r="B102" s="4" t="s">
        <v>145</v>
      </c>
      <c r="C102" s="4"/>
      <c r="D102" s="4" t="s">
        <v>167</v>
      </c>
      <c r="E102" s="4"/>
      <c r="F102" s="4"/>
      <c r="G102" s="5">
        <v>100000</v>
      </c>
      <c r="H102" s="5">
        <v>-100000</v>
      </c>
      <c r="I102" s="5">
        <v>0</v>
      </c>
      <c r="J102" s="4" t="s">
        <v>168</v>
      </c>
    </row>
    <row r="103" spans="1:11" x14ac:dyDescent="0.3">
      <c r="A103" s="4" t="s">
        <v>170</v>
      </c>
      <c r="B103" s="4" t="s">
        <v>145</v>
      </c>
      <c r="C103" s="4"/>
      <c r="D103" s="4" t="s">
        <v>171</v>
      </c>
      <c r="E103" s="4"/>
      <c r="F103" s="4"/>
      <c r="G103" s="5">
        <v>47200000</v>
      </c>
      <c r="H103" s="5">
        <v>-9663000</v>
      </c>
      <c r="I103" s="5">
        <v>37537000</v>
      </c>
      <c r="J103" s="4" t="s">
        <v>172</v>
      </c>
    </row>
    <row r="104" spans="1:11" x14ac:dyDescent="0.3">
      <c r="A104" s="4" t="s">
        <v>170</v>
      </c>
      <c r="B104" s="4" t="s">
        <v>145</v>
      </c>
      <c r="C104" s="4" t="s">
        <v>160</v>
      </c>
      <c r="D104" s="4" t="s">
        <v>171</v>
      </c>
      <c r="E104" s="4"/>
      <c r="F104" s="4"/>
      <c r="G104" s="5">
        <v>0</v>
      </c>
      <c r="H104" s="5">
        <v>2029000</v>
      </c>
      <c r="I104" s="5">
        <v>2029000</v>
      </c>
      <c r="J104" s="4" t="s">
        <v>173</v>
      </c>
    </row>
    <row r="105" spans="1:11" x14ac:dyDescent="0.3">
      <c r="A105" s="4" t="s">
        <v>170</v>
      </c>
      <c r="B105" s="4" t="s">
        <v>145</v>
      </c>
      <c r="C105" s="4" t="s">
        <v>162</v>
      </c>
      <c r="D105" s="4" t="s">
        <v>171</v>
      </c>
      <c r="E105" s="4"/>
      <c r="F105" s="4"/>
      <c r="G105" s="5">
        <v>0</v>
      </c>
      <c r="H105" s="5">
        <v>7634000</v>
      </c>
      <c r="I105" s="5">
        <v>7634000</v>
      </c>
      <c r="J105" s="4" t="s">
        <v>174</v>
      </c>
    </row>
    <row r="106" spans="1:11" x14ac:dyDescent="0.3">
      <c r="A106" s="4" t="s">
        <v>170</v>
      </c>
      <c r="B106" s="4" t="s">
        <v>145</v>
      </c>
      <c r="C106" s="4"/>
      <c r="D106" s="4" t="s">
        <v>175</v>
      </c>
      <c r="E106" s="4"/>
      <c r="F106" s="4"/>
      <c r="G106" s="5">
        <v>31400000</v>
      </c>
      <c r="H106" s="5">
        <v>-5199000</v>
      </c>
      <c r="I106" s="5">
        <v>26201000</v>
      </c>
      <c r="J106" s="4" t="s">
        <v>176</v>
      </c>
    </row>
    <row r="107" spans="1:11" x14ac:dyDescent="0.3">
      <c r="A107" s="4" t="s">
        <v>170</v>
      </c>
      <c r="B107" s="4" t="s">
        <v>145</v>
      </c>
      <c r="C107" s="4" t="s">
        <v>160</v>
      </c>
      <c r="D107" s="4" t="s">
        <v>175</v>
      </c>
      <c r="E107" s="4"/>
      <c r="F107" s="4"/>
      <c r="G107" s="5">
        <v>0</v>
      </c>
      <c r="H107" s="5">
        <v>1092000</v>
      </c>
      <c r="I107" s="5">
        <v>1092000</v>
      </c>
      <c r="J107" s="4" t="s">
        <v>177</v>
      </c>
    </row>
    <row r="108" spans="1:11" x14ac:dyDescent="0.3">
      <c r="A108" s="4" t="s">
        <v>170</v>
      </c>
      <c r="B108" s="4" t="s">
        <v>145</v>
      </c>
      <c r="C108" s="4" t="s">
        <v>162</v>
      </c>
      <c r="D108" s="4" t="s">
        <v>175</v>
      </c>
      <c r="E108" s="4"/>
      <c r="F108" s="4"/>
      <c r="G108" s="5">
        <v>0</v>
      </c>
      <c r="H108" s="5">
        <v>4107000</v>
      </c>
      <c r="I108" s="5">
        <v>4107000</v>
      </c>
      <c r="J108" s="4" t="s">
        <v>178</v>
      </c>
    </row>
    <row r="109" spans="1:11" ht="20.399999999999999" x14ac:dyDescent="0.3">
      <c r="A109" s="4" t="s">
        <v>120</v>
      </c>
      <c r="B109" s="4" t="s">
        <v>145</v>
      </c>
      <c r="C109" s="4"/>
      <c r="D109" s="4" t="s">
        <v>52</v>
      </c>
      <c r="E109" s="4"/>
      <c r="F109" s="4"/>
      <c r="G109" s="5">
        <v>2521000</v>
      </c>
      <c r="H109" s="5">
        <v>-682000</v>
      </c>
      <c r="I109" s="5">
        <v>1839000</v>
      </c>
      <c r="J109" s="4" t="s">
        <v>179</v>
      </c>
    </row>
    <row r="110" spans="1:11" ht="20.399999999999999" x14ac:dyDescent="0.3">
      <c r="A110" s="4" t="s">
        <v>120</v>
      </c>
      <c r="B110" s="4" t="s">
        <v>145</v>
      </c>
      <c r="C110" s="4" t="s">
        <v>150</v>
      </c>
      <c r="D110" s="4" t="s">
        <v>52</v>
      </c>
      <c r="E110" s="4"/>
      <c r="F110" s="4"/>
      <c r="G110" s="5">
        <v>1742000</v>
      </c>
      <c r="H110" s="5">
        <v>42000</v>
      </c>
      <c r="I110" s="5">
        <v>1784000</v>
      </c>
      <c r="J110" s="4" t="s">
        <v>180</v>
      </c>
    </row>
    <row r="111" spans="1:11" ht="20.399999999999999" x14ac:dyDescent="0.3">
      <c r="A111" s="4" t="s">
        <v>120</v>
      </c>
      <c r="B111" s="4" t="s">
        <v>145</v>
      </c>
      <c r="C111" s="4" t="s">
        <v>43</v>
      </c>
      <c r="D111" s="4" t="s">
        <v>52</v>
      </c>
      <c r="E111" s="4"/>
      <c r="F111" s="4"/>
      <c r="G111" s="5">
        <v>0</v>
      </c>
      <c r="H111" s="5">
        <v>236000</v>
      </c>
      <c r="I111" s="5">
        <v>236000</v>
      </c>
      <c r="J111" s="4" t="s">
        <v>180</v>
      </c>
    </row>
    <row r="112" spans="1:11" ht="15.9" customHeight="1" x14ac:dyDescent="0.3">
      <c r="A112" s="9" t="s">
        <v>181</v>
      </c>
      <c r="B112" s="9"/>
      <c r="C112" s="9"/>
      <c r="D112" s="9"/>
      <c r="E112" s="9"/>
      <c r="F112" s="9"/>
      <c r="G112" s="6">
        <v>155791000</v>
      </c>
      <c r="H112" s="6">
        <v>-2347000</v>
      </c>
      <c r="I112" s="6">
        <v>153444000</v>
      </c>
    </row>
    <row r="113" spans="1:10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ht="18" customHeight="1" x14ac:dyDescent="0.3">
      <c r="A114" s="9" t="s">
        <v>182</v>
      </c>
      <c r="B114" s="9"/>
      <c r="C114" s="9"/>
      <c r="D114" s="9"/>
      <c r="E114" s="9"/>
      <c r="F114" s="9"/>
      <c r="G114" s="6">
        <v>180995000</v>
      </c>
      <c r="H114" s="6">
        <v>439000</v>
      </c>
      <c r="I114" s="6">
        <v>181434000</v>
      </c>
    </row>
    <row r="115" spans="1:10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ht="26.1" customHeight="1" x14ac:dyDescent="0.3">
      <c r="A116" s="14" t="s">
        <v>183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27" customHeight="1" x14ac:dyDescent="0.3">
      <c r="A117" s="16" t="s">
        <v>184</v>
      </c>
      <c r="B117" s="16"/>
      <c r="C117" s="16"/>
      <c r="D117" s="16"/>
      <c r="E117" s="16"/>
      <c r="F117" s="16"/>
      <c r="G117" s="3" t="s">
        <v>16</v>
      </c>
      <c r="H117" s="3" t="s">
        <v>17</v>
      </c>
      <c r="I117" s="3" t="s">
        <v>18</v>
      </c>
      <c r="J117" s="3" t="s">
        <v>19</v>
      </c>
    </row>
    <row r="118" spans="1:10" x14ac:dyDescent="0.3">
      <c r="A118" s="1" t="s">
        <v>20</v>
      </c>
      <c r="B118" s="1" t="s">
        <v>21</v>
      </c>
      <c r="C118" s="1" t="s">
        <v>22</v>
      </c>
      <c r="D118" s="1" t="s">
        <v>23</v>
      </c>
      <c r="E118" s="1" t="s">
        <v>24</v>
      </c>
      <c r="F118" s="1" t="s">
        <v>25</v>
      </c>
      <c r="G118" s="17"/>
      <c r="H118" s="17"/>
      <c r="I118" s="17"/>
      <c r="J118" s="17"/>
    </row>
    <row r="119" spans="1:10" x14ac:dyDescent="0.3">
      <c r="A119" s="4"/>
      <c r="B119" s="4" t="s">
        <v>185</v>
      </c>
      <c r="C119" s="4"/>
      <c r="D119" s="4"/>
      <c r="E119" s="4"/>
      <c r="F119" s="4"/>
      <c r="G119" s="5">
        <v>-21074000</v>
      </c>
      <c r="H119" s="5">
        <v>6008000</v>
      </c>
      <c r="I119" s="5">
        <v>-15066000</v>
      </c>
      <c r="J119" s="4" t="s">
        <v>186</v>
      </c>
    </row>
    <row r="120" spans="1:10" ht="15.9" customHeight="1" x14ac:dyDescent="0.3">
      <c r="A120" s="9" t="s">
        <v>187</v>
      </c>
      <c r="B120" s="9"/>
      <c r="C120" s="9"/>
      <c r="D120" s="9"/>
      <c r="E120" s="9"/>
      <c r="F120" s="9"/>
      <c r="G120" s="6">
        <v>-21074000</v>
      </c>
      <c r="H120" s="6">
        <v>6008000</v>
      </c>
      <c r="I120" s="6">
        <v>-15066000</v>
      </c>
    </row>
    <row r="121" spans="1:10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 ht="18" customHeight="1" x14ac:dyDescent="0.3">
      <c r="A122" s="9" t="s">
        <v>188</v>
      </c>
      <c r="B122" s="9"/>
      <c r="C122" s="9"/>
      <c r="D122" s="9"/>
      <c r="E122" s="9"/>
      <c r="F122" s="9"/>
      <c r="G122" s="6">
        <v>-21074000</v>
      </c>
      <c r="H122" s="6">
        <v>6008000</v>
      </c>
      <c r="I122" s="6">
        <v>-15066000</v>
      </c>
    </row>
    <row r="123" spans="1:10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</sheetData>
  <mergeCells count="44">
    <mergeCell ref="A1:I1"/>
    <mergeCell ref="A2:B2"/>
    <mergeCell ref="A3:B3"/>
    <mergeCell ref="A4:J4"/>
    <mergeCell ref="A5:J5"/>
    <mergeCell ref="A6:D6"/>
    <mergeCell ref="E6:G6"/>
    <mergeCell ref="A7:D7"/>
    <mergeCell ref="E7:G7"/>
    <mergeCell ref="A8:J8"/>
    <mergeCell ref="A11:F11"/>
    <mergeCell ref="A12:J12"/>
    <mergeCell ref="A13:J13"/>
    <mergeCell ref="A14:J14"/>
    <mergeCell ref="A15:F15"/>
    <mergeCell ref="G16:J16"/>
    <mergeCell ref="A42:F42"/>
    <mergeCell ref="A43:J43"/>
    <mergeCell ref="A44:F44"/>
    <mergeCell ref="A45:J45"/>
    <mergeCell ref="A113:J113"/>
    <mergeCell ref="A114:F114"/>
    <mergeCell ref="A115:J115"/>
    <mergeCell ref="A46:J46"/>
    <mergeCell ref="A47:F47"/>
    <mergeCell ref="G48:J48"/>
    <mergeCell ref="A85:F85"/>
    <mergeCell ref="A86:J86"/>
    <mergeCell ref="A122:F122"/>
    <mergeCell ref="A123:J123"/>
    <mergeCell ref="C2:I3"/>
    <mergeCell ref="I6:I7"/>
    <mergeCell ref="J6:J7"/>
    <mergeCell ref="A9:D10"/>
    <mergeCell ref="E9:H10"/>
    <mergeCell ref="I9:I10"/>
    <mergeCell ref="J9:J10"/>
    <mergeCell ref="A116:J116"/>
    <mergeCell ref="A117:F117"/>
    <mergeCell ref="G118:J118"/>
    <mergeCell ref="A120:F120"/>
    <mergeCell ref="A121:J121"/>
    <mergeCell ref="A87:F87"/>
    <mergeCell ref="A112:F112"/>
  </mergeCells>
  <printOptions horizontalCentered="1"/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RozpOp_R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Jitka Volfová</cp:lastModifiedBy>
  <cp:lastPrinted>2026-01-27T10:15:11Z</cp:lastPrinted>
  <dcterms:created xsi:type="dcterms:W3CDTF">2026-01-27T10:12:35Z</dcterms:created>
  <dcterms:modified xsi:type="dcterms:W3CDTF">2026-02-04T15:54:56Z</dcterms:modified>
</cp:coreProperties>
</file>